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mmya_zcnb\Desktop\"/>
    </mc:Choice>
  </mc:AlternateContent>
  <xr:revisionPtr revIDLastSave="0" documentId="13_ncr:1_{652B6968-49A6-4F8A-A405-F0733DEA3155}" xr6:coauthVersionLast="47" xr6:coauthVersionMax="47" xr10:uidLastSave="{00000000-0000-0000-0000-000000000000}"/>
  <bookViews>
    <workbookView xWindow="525" yWindow="285" windowWidth="19230" windowHeight="14295" tabRatio="657" xr2:uid="{00000000-000D-0000-FFFF-FFFF00000000}"/>
  </bookViews>
  <sheets>
    <sheet name="4月" sheetId="1" r:id="rId1"/>
    <sheet name="5月" sheetId="5" r:id="rId2"/>
    <sheet name="6月" sheetId="6" r:id="rId3"/>
    <sheet name="7月" sheetId="7" r:id="rId4"/>
    <sheet name="8月" sheetId="8" r:id="rId5"/>
    <sheet name="9月" sheetId="9" r:id="rId6"/>
    <sheet name="10月" sheetId="10" r:id="rId7"/>
    <sheet name="11月" sheetId="11" r:id="rId8"/>
    <sheet name="12月" sheetId="12" r:id="rId9"/>
    <sheet name="1月" sheetId="13" r:id="rId10"/>
    <sheet name="2月" sheetId="14" r:id="rId11"/>
    <sheet name="3月" sheetId="15" r:id="rId12"/>
    <sheet name="科目編集" sheetId="3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5" l="1"/>
  <c r="I7" i="15"/>
  <c r="J7" i="15"/>
  <c r="H8" i="15"/>
  <c r="I8" i="15"/>
  <c r="J8" i="15"/>
  <c r="K8" i="15"/>
  <c r="H9" i="15"/>
  <c r="I9" i="15"/>
  <c r="J9" i="15"/>
  <c r="K9" i="15"/>
  <c r="H10" i="15"/>
  <c r="I10" i="15"/>
  <c r="J10" i="15"/>
  <c r="K10" i="15"/>
  <c r="H11" i="15"/>
  <c r="I11" i="15"/>
  <c r="J11" i="15"/>
  <c r="K11" i="15"/>
  <c r="H12" i="15"/>
  <c r="I12" i="15"/>
  <c r="J12" i="15"/>
  <c r="K12" i="15"/>
  <c r="H13" i="15"/>
  <c r="I13" i="15"/>
  <c r="J13" i="15"/>
  <c r="K13" i="15"/>
  <c r="H14" i="15"/>
  <c r="I14" i="15"/>
  <c r="J14" i="15"/>
  <c r="K14" i="15"/>
  <c r="H15" i="15"/>
  <c r="I15" i="15"/>
  <c r="J15" i="15"/>
  <c r="K15" i="15"/>
  <c r="H16" i="15"/>
  <c r="I16" i="15"/>
  <c r="J16" i="15"/>
  <c r="K16" i="15"/>
  <c r="H17" i="15"/>
  <c r="I17" i="15"/>
  <c r="J17" i="15"/>
  <c r="K17" i="15"/>
  <c r="H18" i="15"/>
  <c r="I18" i="15"/>
  <c r="J18" i="15"/>
  <c r="K18" i="15"/>
  <c r="H19" i="15"/>
  <c r="I19" i="15"/>
  <c r="J19" i="15"/>
  <c r="K19" i="15"/>
  <c r="H20" i="15"/>
  <c r="I20" i="15"/>
  <c r="J20" i="15"/>
  <c r="K20" i="15"/>
  <c r="H21" i="15"/>
  <c r="I21" i="15"/>
  <c r="J21" i="15"/>
  <c r="K21" i="15"/>
  <c r="H22" i="15"/>
  <c r="I22" i="15"/>
  <c r="J22" i="15"/>
  <c r="K22" i="15"/>
  <c r="H23" i="15"/>
  <c r="I23" i="15"/>
  <c r="J23" i="15"/>
  <c r="K23" i="15"/>
  <c r="H24" i="15"/>
  <c r="I24" i="15"/>
  <c r="J24" i="15"/>
  <c r="K24" i="15"/>
  <c r="H25" i="15"/>
  <c r="I25" i="15"/>
  <c r="J25" i="15"/>
  <c r="K25" i="15"/>
  <c r="H26" i="15"/>
  <c r="I26" i="15"/>
  <c r="J26" i="15"/>
  <c r="K26" i="15"/>
  <c r="H27" i="15"/>
  <c r="I27" i="15"/>
  <c r="J27" i="15"/>
  <c r="K27" i="15"/>
  <c r="H28" i="15"/>
  <c r="I28" i="15"/>
  <c r="J28" i="15"/>
  <c r="K28" i="15"/>
  <c r="H29" i="15"/>
  <c r="I29" i="15"/>
  <c r="J29" i="15"/>
  <c r="K29" i="15"/>
  <c r="H30" i="15"/>
  <c r="I30" i="15"/>
  <c r="J30" i="15"/>
  <c r="K30" i="15"/>
  <c r="H31" i="15"/>
  <c r="I31" i="15"/>
  <c r="J31" i="15"/>
  <c r="K31" i="15"/>
  <c r="H32" i="15"/>
  <c r="I32" i="15"/>
  <c r="J32" i="15"/>
  <c r="K32" i="15"/>
  <c r="H7" i="14"/>
  <c r="I7" i="14"/>
  <c r="J7" i="14"/>
  <c r="H8" i="14"/>
  <c r="I8" i="14"/>
  <c r="J8" i="14"/>
  <c r="K8" i="14"/>
  <c r="H9" i="14"/>
  <c r="I9" i="14"/>
  <c r="J9" i="14"/>
  <c r="K9" i="14"/>
  <c r="H10" i="14"/>
  <c r="I10" i="14"/>
  <c r="J10" i="14"/>
  <c r="K10" i="14"/>
  <c r="H11" i="14"/>
  <c r="I11" i="14"/>
  <c r="J11" i="14"/>
  <c r="K11" i="14"/>
  <c r="H12" i="14"/>
  <c r="I12" i="14"/>
  <c r="J12" i="14"/>
  <c r="K12" i="14"/>
  <c r="H13" i="14"/>
  <c r="I13" i="14"/>
  <c r="J13" i="14"/>
  <c r="K13" i="14"/>
  <c r="H14" i="14"/>
  <c r="I14" i="14"/>
  <c r="J14" i="14"/>
  <c r="K14" i="14"/>
  <c r="H15" i="14"/>
  <c r="I15" i="14"/>
  <c r="J15" i="14"/>
  <c r="K15" i="14"/>
  <c r="H16" i="14"/>
  <c r="I16" i="14"/>
  <c r="J16" i="14"/>
  <c r="K16" i="14"/>
  <c r="H17" i="14"/>
  <c r="I17" i="14"/>
  <c r="J17" i="14"/>
  <c r="K17" i="14"/>
  <c r="H18" i="14"/>
  <c r="I18" i="14"/>
  <c r="J18" i="14"/>
  <c r="K18" i="14"/>
  <c r="H19" i="14"/>
  <c r="I19" i="14"/>
  <c r="J19" i="14"/>
  <c r="K19" i="14"/>
  <c r="H20" i="14"/>
  <c r="I20" i="14"/>
  <c r="J20" i="14"/>
  <c r="K20" i="14"/>
  <c r="H21" i="14"/>
  <c r="I21" i="14"/>
  <c r="J21" i="14"/>
  <c r="K21" i="14"/>
  <c r="H22" i="14"/>
  <c r="I22" i="14"/>
  <c r="J22" i="14"/>
  <c r="K22" i="14"/>
  <c r="H23" i="14"/>
  <c r="I23" i="14"/>
  <c r="J23" i="14"/>
  <c r="K23" i="14"/>
  <c r="H24" i="14"/>
  <c r="I24" i="14"/>
  <c r="J24" i="14"/>
  <c r="K24" i="14"/>
  <c r="H25" i="14"/>
  <c r="I25" i="14"/>
  <c r="J25" i="14"/>
  <c r="K25" i="14"/>
  <c r="H26" i="14"/>
  <c r="I26" i="14"/>
  <c r="J26" i="14"/>
  <c r="K26" i="14"/>
  <c r="H27" i="14"/>
  <c r="I27" i="14"/>
  <c r="J27" i="14"/>
  <c r="K27" i="14"/>
  <c r="H28" i="14"/>
  <c r="I28" i="14"/>
  <c r="J28" i="14"/>
  <c r="K28" i="14"/>
  <c r="H29" i="14"/>
  <c r="I29" i="14"/>
  <c r="J29" i="14"/>
  <c r="K29" i="14"/>
  <c r="H30" i="14"/>
  <c r="I30" i="14"/>
  <c r="J30" i="14"/>
  <c r="K30" i="14"/>
  <c r="H31" i="14"/>
  <c r="I31" i="14"/>
  <c r="J31" i="14"/>
  <c r="K31" i="14"/>
  <c r="H32" i="14"/>
  <c r="I32" i="14"/>
  <c r="J32" i="14"/>
  <c r="K32" i="14"/>
  <c r="H7" i="6"/>
  <c r="I7" i="6"/>
  <c r="J7" i="6"/>
  <c r="H8" i="6"/>
  <c r="I8" i="6"/>
  <c r="J8" i="6"/>
  <c r="K8" i="6"/>
  <c r="H9" i="6"/>
  <c r="I9" i="6"/>
  <c r="J9" i="6"/>
  <c r="K9" i="6"/>
  <c r="H10" i="6"/>
  <c r="I10" i="6"/>
  <c r="J10" i="6"/>
  <c r="K10" i="6"/>
  <c r="H11" i="6"/>
  <c r="I11" i="6"/>
  <c r="J11" i="6"/>
  <c r="K11" i="6"/>
  <c r="H12" i="6"/>
  <c r="I12" i="6"/>
  <c r="J12" i="6"/>
  <c r="K12" i="6"/>
  <c r="H13" i="6"/>
  <c r="I13" i="6"/>
  <c r="J13" i="6"/>
  <c r="K13" i="6"/>
  <c r="H14" i="6"/>
  <c r="I14" i="6"/>
  <c r="J14" i="6"/>
  <c r="K14" i="6"/>
  <c r="H15" i="6"/>
  <c r="I15" i="6"/>
  <c r="J15" i="6"/>
  <c r="K15" i="6"/>
  <c r="H16" i="6"/>
  <c r="I16" i="6"/>
  <c r="J16" i="6"/>
  <c r="K16" i="6"/>
  <c r="H17" i="6"/>
  <c r="I17" i="6"/>
  <c r="J17" i="6"/>
  <c r="K17" i="6"/>
  <c r="H18" i="6"/>
  <c r="I18" i="6"/>
  <c r="J18" i="6"/>
  <c r="K18" i="6"/>
  <c r="H19" i="6"/>
  <c r="I19" i="6"/>
  <c r="J19" i="6"/>
  <c r="K19" i="6"/>
  <c r="H20" i="6"/>
  <c r="I20" i="6"/>
  <c r="J20" i="6"/>
  <c r="K20" i="6"/>
  <c r="H21" i="6"/>
  <c r="I21" i="6"/>
  <c r="J21" i="6"/>
  <c r="K21" i="6"/>
  <c r="H22" i="6"/>
  <c r="I22" i="6"/>
  <c r="J22" i="6"/>
  <c r="K22" i="6"/>
  <c r="H23" i="6"/>
  <c r="I23" i="6"/>
  <c r="J23" i="6"/>
  <c r="K23" i="6"/>
  <c r="H24" i="6"/>
  <c r="I24" i="6"/>
  <c r="J24" i="6"/>
  <c r="K24" i="6"/>
  <c r="H25" i="6"/>
  <c r="I25" i="6"/>
  <c r="J25" i="6"/>
  <c r="K25" i="6"/>
  <c r="H26" i="6"/>
  <c r="I26" i="6"/>
  <c r="J26" i="6"/>
  <c r="K26" i="6"/>
  <c r="H27" i="6"/>
  <c r="I27" i="6"/>
  <c r="J27" i="6"/>
  <c r="K27" i="6"/>
  <c r="H28" i="6"/>
  <c r="I28" i="6"/>
  <c r="J28" i="6"/>
  <c r="K28" i="6"/>
  <c r="H29" i="6"/>
  <c r="I29" i="6"/>
  <c r="J29" i="6"/>
  <c r="K29" i="6"/>
  <c r="H30" i="6"/>
  <c r="I30" i="6"/>
  <c r="J30" i="6"/>
  <c r="K30" i="6"/>
  <c r="H31" i="6"/>
  <c r="I31" i="6"/>
  <c r="J31" i="6"/>
  <c r="K31" i="6"/>
  <c r="H32" i="6"/>
  <c r="I32" i="6"/>
  <c r="J32" i="6"/>
  <c r="K32" i="6"/>
  <c r="H7" i="7"/>
  <c r="I7" i="7"/>
  <c r="J7" i="7"/>
  <c r="H8" i="7"/>
  <c r="I8" i="7"/>
  <c r="J8" i="7"/>
  <c r="K8" i="7"/>
  <c r="H9" i="7"/>
  <c r="I9" i="7"/>
  <c r="J9" i="7"/>
  <c r="K9" i="7"/>
  <c r="H10" i="7"/>
  <c r="I10" i="7"/>
  <c r="J10" i="7"/>
  <c r="K10" i="7"/>
  <c r="H11" i="7"/>
  <c r="I11" i="7"/>
  <c r="J11" i="7"/>
  <c r="K11" i="7"/>
  <c r="H12" i="7"/>
  <c r="I12" i="7"/>
  <c r="J12" i="7"/>
  <c r="K12" i="7"/>
  <c r="H13" i="7"/>
  <c r="I13" i="7"/>
  <c r="J13" i="7"/>
  <c r="K13" i="7"/>
  <c r="H14" i="7"/>
  <c r="I14" i="7"/>
  <c r="J14" i="7"/>
  <c r="K14" i="7"/>
  <c r="H15" i="7"/>
  <c r="I15" i="7"/>
  <c r="J15" i="7"/>
  <c r="K15" i="7"/>
  <c r="H16" i="7"/>
  <c r="I16" i="7"/>
  <c r="J16" i="7"/>
  <c r="K16" i="7"/>
  <c r="H17" i="7"/>
  <c r="I17" i="7"/>
  <c r="J17" i="7"/>
  <c r="K17" i="7"/>
  <c r="H18" i="7"/>
  <c r="I18" i="7"/>
  <c r="J18" i="7"/>
  <c r="K18" i="7"/>
  <c r="H19" i="7"/>
  <c r="I19" i="7"/>
  <c r="J19" i="7"/>
  <c r="K19" i="7"/>
  <c r="H20" i="7"/>
  <c r="I20" i="7"/>
  <c r="J20" i="7"/>
  <c r="K20" i="7"/>
  <c r="H21" i="7"/>
  <c r="I21" i="7"/>
  <c r="J21" i="7"/>
  <c r="K21" i="7"/>
  <c r="H22" i="7"/>
  <c r="I22" i="7"/>
  <c r="J22" i="7"/>
  <c r="K22" i="7"/>
  <c r="H23" i="7"/>
  <c r="I23" i="7"/>
  <c r="J23" i="7"/>
  <c r="K23" i="7"/>
  <c r="H24" i="7"/>
  <c r="I24" i="7"/>
  <c r="J24" i="7"/>
  <c r="K24" i="7"/>
  <c r="H25" i="7"/>
  <c r="I25" i="7"/>
  <c r="J25" i="7"/>
  <c r="K25" i="7"/>
  <c r="H26" i="7"/>
  <c r="I26" i="7"/>
  <c r="J26" i="7"/>
  <c r="K26" i="7"/>
  <c r="H27" i="7"/>
  <c r="I27" i="7"/>
  <c r="J27" i="7"/>
  <c r="K27" i="7"/>
  <c r="H28" i="7"/>
  <c r="I28" i="7"/>
  <c r="J28" i="7"/>
  <c r="K28" i="7"/>
  <c r="H29" i="7"/>
  <c r="I29" i="7"/>
  <c r="J29" i="7"/>
  <c r="K29" i="7"/>
  <c r="H30" i="7"/>
  <c r="I30" i="7"/>
  <c r="J30" i="7"/>
  <c r="K30" i="7"/>
  <c r="H31" i="7"/>
  <c r="I31" i="7"/>
  <c r="J31" i="7"/>
  <c r="K31" i="7"/>
  <c r="H32" i="7"/>
  <c r="I32" i="7"/>
  <c r="J32" i="7"/>
  <c r="K32" i="7"/>
  <c r="H7" i="8"/>
  <c r="I7" i="8"/>
  <c r="J7" i="8"/>
  <c r="H8" i="8"/>
  <c r="I8" i="8"/>
  <c r="J8" i="8"/>
  <c r="K8" i="8"/>
  <c r="H9" i="8"/>
  <c r="I9" i="8"/>
  <c r="J9" i="8"/>
  <c r="K9" i="8"/>
  <c r="H10" i="8"/>
  <c r="I10" i="8"/>
  <c r="J10" i="8"/>
  <c r="K10" i="8"/>
  <c r="H11" i="8"/>
  <c r="I11" i="8"/>
  <c r="J11" i="8"/>
  <c r="K11" i="8"/>
  <c r="H12" i="8"/>
  <c r="I12" i="8"/>
  <c r="J12" i="8"/>
  <c r="K12" i="8"/>
  <c r="H13" i="8"/>
  <c r="I13" i="8"/>
  <c r="J13" i="8"/>
  <c r="K13" i="8"/>
  <c r="H14" i="8"/>
  <c r="I14" i="8"/>
  <c r="J14" i="8"/>
  <c r="K14" i="8"/>
  <c r="H15" i="8"/>
  <c r="I15" i="8"/>
  <c r="J15" i="8"/>
  <c r="K15" i="8"/>
  <c r="H16" i="8"/>
  <c r="I16" i="8"/>
  <c r="J16" i="8"/>
  <c r="K16" i="8"/>
  <c r="H17" i="8"/>
  <c r="I17" i="8"/>
  <c r="J17" i="8"/>
  <c r="K17" i="8"/>
  <c r="H18" i="8"/>
  <c r="I18" i="8"/>
  <c r="J18" i="8"/>
  <c r="K18" i="8"/>
  <c r="H19" i="8"/>
  <c r="I19" i="8"/>
  <c r="J19" i="8"/>
  <c r="K19" i="8"/>
  <c r="H20" i="8"/>
  <c r="I20" i="8"/>
  <c r="J20" i="8"/>
  <c r="K20" i="8"/>
  <c r="H21" i="8"/>
  <c r="I21" i="8"/>
  <c r="J21" i="8"/>
  <c r="K21" i="8"/>
  <c r="H22" i="8"/>
  <c r="I22" i="8"/>
  <c r="J22" i="8"/>
  <c r="K22" i="8"/>
  <c r="H23" i="8"/>
  <c r="I23" i="8"/>
  <c r="J23" i="8"/>
  <c r="K23" i="8"/>
  <c r="H24" i="8"/>
  <c r="I24" i="8"/>
  <c r="J24" i="8"/>
  <c r="K24" i="8"/>
  <c r="H25" i="8"/>
  <c r="I25" i="8"/>
  <c r="J25" i="8"/>
  <c r="K25" i="8"/>
  <c r="H26" i="8"/>
  <c r="I26" i="8"/>
  <c r="J26" i="8"/>
  <c r="K26" i="8"/>
  <c r="H27" i="8"/>
  <c r="I27" i="8"/>
  <c r="J27" i="8"/>
  <c r="K27" i="8"/>
  <c r="H28" i="8"/>
  <c r="I28" i="8"/>
  <c r="J28" i="8"/>
  <c r="K28" i="8"/>
  <c r="H29" i="8"/>
  <c r="I29" i="8"/>
  <c r="J29" i="8"/>
  <c r="K29" i="8"/>
  <c r="H30" i="8"/>
  <c r="I30" i="8"/>
  <c r="J30" i="8"/>
  <c r="K30" i="8"/>
  <c r="H31" i="8"/>
  <c r="I31" i="8"/>
  <c r="J31" i="8"/>
  <c r="K31" i="8"/>
  <c r="H32" i="8"/>
  <c r="I32" i="8"/>
  <c r="J32" i="8"/>
  <c r="K32" i="8"/>
  <c r="H7" i="9"/>
  <c r="I7" i="9"/>
  <c r="J7" i="9"/>
  <c r="H8" i="9"/>
  <c r="I8" i="9"/>
  <c r="J8" i="9"/>
  <c r="H9" i="9"/>
  <c r="I9" i="9"/>
  <c r="J9" i="9"/>
  <c r="K9" i="9"/>
  <c r="H10" i="9"/>
  <c r="I10" i="9"/>
  <c r="J10" i="9"/>
  <c r="K10" i="9"/>
  <c r="H11" i="9"/>
  <c r="I11" i="9"/>
  <c r="J11" i="9"/>
  <c r="K11" i="9"/>
  <c r="H12" i="9"/>
  <c r="I12" i="9"/>
  <c r="J12" i="9"/>
  <c r="K12" i="9"/>
  <c r="H13" i="9"/>
  <c r="I13" i="9"/>
  <c r="J13" i="9"/>
  <c r="K13" i="9"/>
  <c r="H14" i="9"/>
  <c r="I14" i="9"/>
  <c r="J14" i="9"/>
  <c r="K14" i="9"/>
  <c r="H15" i="9"/>
  <c r="I15" i="9"/>
  <c r="J15" i="9"/>
  <c r="K15" i="9"/>
  <c r="H16" i="9"/>
  <c r="I16" i="9"/>
  <c r="J16" i="9"/>
  <c r="K16" i="9"/>
  <c r="H17" i="9"/>
  <c r="I17" i="9"/>
  <c r="J17" i="9"/>
  <c r="K17" i="9"/>
  <c r="H18" i="9"/>
  <c r="I18" i="9"/>
  <c r="J18" i="9"/>
  <c r="K18" i="9"/>
  <c r="H19" i="9"/>
  <c r="I19" i="9"/>
  <c r="J19" i="9"/>
  <c r="K19" i="9"/>
  <c r="H20" i="9"/>
  <c r="I20" i="9"/>
  <c r="J20" i="9"/>
  <c r="K20" i="9"/>
  <c r="H21" i="9"/>
  <c r="I21" i="9"/>
  <c r="J21" i="9"/>
  <c r="K21" i="9"/>
  <c r="H22" i="9"/>
  <c r="I22" i="9"/>
  <c r="J22" i="9"/>
  <c r="K22" i="9"/>
  <c r="H23" i="9"/>
  <c r="I23" i="9"/>
  <c r="J23" i="9"/>
  <c r="K23" i="9"/>
  <c r="H24" i="9"/>
  <c r="I24" i="9"/>
  <c r="J24" i="9"/>
  <c r="K24" i="9"/>
  <c r="H25" i="9"/>
  <c r="I25" i="9"/>
  <c r="J25" i="9"/>
  <c r="K25" i="9"/>
  <c r="H26" i="9"/>
  <c r="I26" i="9"/>
  <c r="J26" i="9"/>
  <c r="K26" i="9"/>
  <c r="H27" i="9"/>
  <c r="I27" i="9"/>
  <c r="J27" i="9"/>
  <c r="K27" i="9"/>
  <c r="H28" i="9"/>
  <c r="I28" i="9"/>
  <c r="J28" i="9"/>
  <c r="K28" i="9"/>
  <c r="H29" i="9"/>
  <c r="I29" i="9"/>
  <c r="J29" i="9"/>
  <c r="K29" i="9"/>
  <c r="H30" i="9"/>
  <c r="I30" i="9"/>
  <c r="J30" i="9"/>
  <c r="K30" i="9"/>
  <c r="H31" i="9"/>
  <c r="I31" i="9"/>
  <c r="J31" i="9"/>
  <c r="K31" i="9"/>
  <c r="H32" i="9"/>
  <c r="I32" i="9"/>
  <c r="J32" i="9"/>
  <c r="K32" i="9"/>
  <c r="H7" i="10"/>
  <c r="I7" i="10"/>
  <c r="J7" i="10"/>
  <c r="H8" i="10"/>
  <c r="I8" i="10"/>
  <c r="J8" i="10"/>
  <c r="K8" i="10"/>
  <c r="H9" i="10"/>
  <c r="I9" i="10"/>
  <c r="J9" i="10"/>
  <c r="K9" i="10"/>
  <c r="H10" i="10"/>
  <c r="I10" i="10"/>
  <c r="J10" i="10"/>
  <c r="K10" i="10"/>
  <c r="H11" i="10"/>
  <c r="I11" i="10"/>
  <c r="J11" i="10"/>
  <c r="K11" i="10"/>
  <c r="H12" i="10"/>
  <c r="I12" i="10"/>
  <c r="J12" i="10"/>
  <c r="K12" i="10"/>
  <c r="H13" i="10"/>
  <c r="I13" i="10"/>
  <c r="J13" i="10"/>
  <c r="K13" i="10"/>
  <c r="H14" i="10"/>
  <c r="I14" i="10"/>
  <c r="J14" i="10"/>
  <c r="K14" i="10"/>
  <c r="H15" i="10"/>
  <c r="I15" i="10"/>
  <c r="J15" i="10"/>
  <c r="K15" i="10"/>
  <c r="H16" i="10"/>
  <c r="I16" i="10"/>
  <c r="J16" i="10"/>
  <c r="K16" i="10"/>
  <c r="H17" i="10"/>
  <c r="I17" i="10"/>
  <c r="J17" i="10"/>
  <c r="K17" i="10"/>
  <c r="H18" i="10"/>
  <c r="I18" i="10"/>
  <c r="J18" i="10"/>
  <c r="K18" i="10"/>
  <c r="H19" i="10"/>
  <c r="I19" i="10"/>
  <c r="J19" i="10"/>
  <c r="K19" i="10"/>
  <c r="H20" i="10"/>
  <c r="I20" i="10"/>
  <c r="J20" i="10"/>
  <c r="K20" i="10"/>
  <c r="H21" i="10"/>
  <c r="I21" i="10"/>
  <c r="J21" i="10"/>
  <c r="K21" i="10"/>
  <c r="H22" i="10"/>
  <c r="I22" i="10"/>
  <c r="J22" i="10"/>
  <c r="K22" i="10"/>
  <c r="H23" i="10"/>
  <c r="I23" i="10"/>
  <c r="J23" i="10"/>
  <c r="K23" i="10"/>
  <c r="H24" i="10"/>
  <c r="I24" i="10"/>
  <c r="J24" i="10"/>
  <c r="K24" i="10"/>
  <c r="H25" i="10"/>
  <c r="I25" i="10"/>
  <c r="J25" i="10"/>
  <c r="K25" i="10"/>
  <c r="H26" i="10"/>
  <c r="I26" i="10"/>
  <c r="J26" i="10"/>
  <c r="K26" i="10"/>
  <c r="H27" i="10"/>
  <c r="I27" i="10"/>
  <c r="J27" i="10"/>
  <c r="K27" i="10"/>
  <c r="H28" i="10"/>
  <c r="I28" i="10"/>
  <c r="J28" i="10"/>
  <c r="K28" i="10"/>
  <c r="H29" i="10"/>
  <c r="I29" i="10"/>
  <c r="J29" i="10"/>
  <c r="K29" i="10"/>
  <c r="H30" i="10"/>
  <c r="I30" i="10"/>
  <c r="J30" i="10"/>
  <c r="K30" i="10"/>
  <c r="H31" i="10"/>
  <c r="I31" i="10"/>
  <c r="J31" i="10"/>
  <c r="K31" i="10"/>
  <c r="H32" i="10"/>
  <c r="I32" i="10"/>
  <c r="J32" i="10"/>
  <c r="K32" i="10"/>
  <c r="H7" i="11"/>
  <c r="I7" i="11"/>
  <c r="J7" i="11"/>
  <c r="H8" i="11"/>
  <c r="I8" i="11"/>
  <c r="J8" i="11"/>
  <c r="K8" i="11"/>
  <c r="H9" i="11"/>
  <c r="I9" i="11"/>
  <c r="J9" i="11"/>
  <c r="K9" i="11"/>
  <c r="H10" i="11"/>
  <c r="I10" i="11"/>
  <c r="J10" i="11"/>
  <c r="K10" i="11"/>
  <c r="H11" i="11"/>
  <c r="I11" i="11"/>
  <c r="J11" i="11"/>
  <c r="K11" i="11"/>
  <c r="H12" i="11"/>
  <c r="I12" i="11"/>
  <c r="J12" i="11"/>
  <c r="K12" i="11"/>
  <c r="H13" i="11"/>
  <c r="I13" i="11"/>
  <c r="J13" i="11"/>
  <c r="K13" i="11"/>
  <c r="H14" i="11"/>
  <c r="I14" i="11"/>
  <c r="J14" i="11"/>
  <c r="K14" i="11"/>
  <c r="H15" i="11"/>
  <c r="I15" i="11"/>
  <c r="J15" i="11"/>
  <c r="K15" i="11"/>
  <c r="H16" i="11"/>
  <c r="I16" i="11"/>
  <c r="J16" i="11"/>
  <c r="K16" i="11"/>
  <c r="H17" i="11"/>
  <c r="I17" i="11"/>
  <c r="J17" i="11"/>
  <c r="K17" i="11"/>
  <c r="H18" i="11"/>
  <c r="I18" i="11"/>
  <c r="J18" i="11"/>
  <c r="K18" i="11"/>
  <c r="H19" i="11"/>
  <c r="I19" i="11"/>
  <c r="J19" i="11"/>
  <c r="K19" i="11"/>
  <c r="H20" i="11"/>
  <c r="I20" i="11"/>
  <c r="J20" i="11"/>
  <c r="K20" i="11"/>
  <c r="H21" i="11"/>
  <c r="I21" i="11"/>
  <c r="J21" i="11"/>
  <c r="K21" i="11"/>
  <c r="H22" i="11"/>
  <c r="I22" i="11"/>
  <c r="J22" i="11"/>
  <c r="K22" i="11"/>
  <c r="H23" i="11"/>
  <c r="I23" i="11"/>
  <c r="J23" i="11"/>
  <c r="K23" i="11"/>
  <c r="H24" i="11"/>
  <c r="I24" i="11"/>
  <c r="J24" i="11"/>
  <c r="K24" i="11"/>
  <c r="H25" i="11"/>
  <c r="I25" i="11"/>
  <c r="J25" i="11"/>
  <c r="K25" i="11"/>
  <c r="H26" i="11"/>
  <c r="I26" i="11"/>
  <c r="J26" i="11"/>
  <c r="K26" i="11"/>
  <c r="H27" i="11"/>
  <c r="I27" i="11"/>
  <c r="J27" i="11"/>
  <c r="K27" i="11"/>
  <c r="H28" i="11"/>
  <c r="I28" i="11"/>
  <c r="J28" i="11"/>
  <c r="K28" i="11"/>
  <c r="H29" i="11"/>
  <c r="I29" i="11"/>
  <c r="J29" i="11"/>
  <c r="K29" i="11"/>
  <c r="H30" i="11"/>
  <c r="I30" i="11"/>
  <c r="J30" i="11"/>
  <c r="K30" i="11"/>
  <c r="H31" i="11"/>
  <c r="I31" i="11"/>
  <c r="J31" i="11"/>
  <c r="K31" i="11"/>
  <c r="H32" i="11"/>
  <c r="I32" i="11"/>
  <c r="J32" i="11"/>
  <c r="K32" i="11"/>
  <c r="H7" i="12"/>
  <c r="I7" i="12"/>
  <c r="J7" i="12"/>
  <c r="H8" i="12"/>
  <c r="I8" i="12"/>
  <c r="J8" i="12"/>
  <c r="K8" i="12"/>
  <c r="H9" i="12"/>
  <c r="I9" i="12"/>
  <c r="J9" i="12"/>
  <c r="K9" i="12"/>
  <c r="H10" i="12"/>
  <c r="I10" i="12"/>
  <c r="J10" i="12"/>
  <c r="K10" i="12"/>
  <c r="H11" i="12"/>
  <c r="I11" i="12"/>
  <c r="J11" i="12"/>
  <c r="K11" i="12"/>
  <c r="H12" i="12"/>
  <c r="I12" i="12"/>
  <c r="J12" i="12"/>
  <c r="K12" i="12"/>
  <c r="H13" i="12"/>
  <c r="I13" i="12"/>
  <c r="J13" i="12"/>
  <c r="K13" i="12"/>
  <c r="H14" i="12"/>
  <c r="I14" i="12"/>
  <c r="J14" i="12"/>
  <c r="K14" i="12"/>
  <c r="H15" i="12"/>
  <c r="I15" i="12"/>
  <c r="J15" i="12"/>
  <c r="K15" i="12"/>
  <c r="H16" i="12"/>
  <c r="I16" i="12"/>
  <c r="J16" i="12"/>
  <c r="K16" i="12"/>
  <c r="H17" i="12"/>
  <c r="I17" i="12"/>
  <c r="J17" i="12"/>
  <c r="K17" i="12"/>
  <c r="H18" i="12"/>
  <c r="I18" i="12"/>
  <c r="J18" i="12"/>
  <c r="K18" i="12"/>
  <c r="H19" i="12"/>
  <c r="I19" i="12"/>
  <c r="J19" i="12"/>
  <c r="K19" i="12"/>
  <c r="H20" i="12"/>
  <c r="I20" i="12"/>
  <c r="J20" i="12"/>
  <c r="K20" i="12"/>
  <c r="H21" i="12"/>
  <c r="I21" i="12"/>
  <c r="J21" i="12"/>
  <c r="K21" i="12"/>
  <c r="H22" i="12"/>
  <c r="I22" i="12"/>
  <c r="J22" i="12"/>
  <c r="K22" i="12"/>
  <c r="H23" i="12"/>
  <c r="I23" i="12"/>
  <c r="J23" i="12"/>
  <c r="K23" i="12"/>
  <c r="H24" i="12"/>
  <c r="I24" i="12"/>
  <c r="J24" i="12"/>
  <c r="K24" i="12"/>
  <c r="H25" i="12"/>
  <c r="I25" i="12"/>
  <c r="J25" i="12"/>
  <c r="K25" i="12"/>
  <c r="H26" i="12"/>
  <c r="I26" i="12"/>
  <c r="J26" i="12"/>
  <c r="K26" i="12"/>
  <c r="H27" i="12"/>
  <c r="I27" i="12"/>
  <c r="J27" i="12"/>
  <c r="K27" i="12"/>
  <c r="H28" i="12"/>
  <c r="I28" i="12"/>
  <c r="J28" i="12"/>
  <c r="K28" i="12"/>
  <c r="H29" i="12"/>
  <c r="I29" i="12"/>
  <c r="J29" i="12"/>
  <c r="K29" i="12"/>
  <c r="H30" i="12"/>
  <c r="I30" i="12"/>
  <c r="J30" i="12"/>
  <c r="K30" i="12"/>
  <c r="H31" i="12"/>
  <c r="I31" i="12"/>
  <c r="J31" i="12"/>
  <c r="K31" i="12"/>
  <c r="H32" i="12"/>
  <c r="I32" i="12"/>
  <c r="J32" i="12"/>
  <c r="K32" i="12"/>
  <c r="H23" i="13"/>
  <c r="I23" i="13"/>
  <c r="J23" i="13"/>
  <c r="K23" i="13"/>
  <c r="H24" i="13"/>
  <c r="I24" i="13"/>
  <c r="J24" i="13"/>
  <c r="K24" i="13"/>
  <c r="H25" i="13"/>
  <c r="I25" i="13"/>
  <c r="J25" i="13"/>
  <c r="K25" i="13"/>
  <c r="H26" i="13"/>
  <c r="I26" i="13"/>
  <c r="J26" i="13"/>
  <c r="K26" i="13"/>
  <c r="H27" i="13"/>
  <c r="I27" i="13"/>
  <c r="J27" i="13"/>
  <c r="K27" i="13"/>
  <c r="H28" i="13"/>
  <c r="I28" i="13"/>
  <c r="J28" i="13"/>
  <c r="K28" i="13"/>
  <c r="H29" i="13"/>
  <c r="I29" i="13"/>
  <c r="J29" i="13"/>
  <c r="K29" i="13"/>
  <c r="H30" i="13"/>
  <c r="I30" i="13"/>
  <c r="J30" i="13"/>
  <c r="K30" i="13"/>
  <c r="H31" i="13"/>
  <c r="I31" i="13"/>
  <c r="J31" i="13"/>
  <c r="K31" i="13"/>
  <c r="H32" i="13"/>
  <c r="I32" i="13"/>
  <c r="J32" i="13"/>
  <c r="K32" i="13"/>
  <c r="H7" i="13"/>
  <c r="I7" i="13"/>
  <c r="J7" i="13"/>
  <c r="H8" i="13"/>
  <c r="I8" i="13"/>
  <c r="J8" i="13"/>
  <c r="K8" i="13"/>
  <c r="H9" i="13"/>
  <c r="I9" i="13"/>
  <c r="J9" i="13"/>
  <c r="K9" i="13"/>
  <c r="H10" i="13"/>
  <c r="I10" i="13"/>
  <c r="J10" i="13"/>
  <c r="K10" i="13"/>
  <c r="H11" i="13"/>
  <c r="I11" i="13"/>
  <c r="J11" i="13"/>
  <c r="K11" i="13"/>
  <c r="H12" i="13"/>
  <c r="I12" i="13"/>
  <c r="J12" i="13"/>
  <c r="K12" i="13"/>
  <c r="H13" i="13"/>
  <c r="I13" i="13"/>
  <c r="J13" i="13"/>
  <c r="K13" i="13"/>
  <c r="H14" i="13"/>
  <c r="I14" i="13"/>
  <c r="J14" i="13"/>
  <c r="K14" i="13"/>
  <c r="H15" i="13"/>
  <c r="I15" i="13"/>
  <c r="J15" i="13"/>
  <c r="K15" i="13"/>
  <c r="H16" i="13"/>
  <c r="I16" i="13"/>
  <c r="J16" i="13"/>
  <c r="K16" i="13"/>
  <c r="H17" i="13"/>
  <c r="I17" i="13"/>
  <c r="J17" i="13"/>
  <c r="K17" i="13"/>
  <c r="H18" i="13"/>
  <c r="I18" i="13"/>
  <c r="J18" i="13"/>
  <c r="K18" i="13"/>
  <c r="H19" i="13"/>
  <c r="I19" i="13"/>
  <c r="J19" i="13"/>
  <c r="K19" i="13"/>
  <c r="H20" i="13"/>
  <c r="I20" i="13"/>
  <c r="J20" i="13"/>
  <c r="K20" i="13"/>
  <c r="H21" i="13"/>
  <c r="I21" i="13"/>
  <c r="J21" i="13"/>
  <c r="K21" i="13"/>
  <c r="H22" i="13"/>
  <c r="I22" i="13"/>
  <c r="J22" i="13"/>
  <c r="K22" i="13"/>
  <c r="A6" i="14"/>
  <c r="A6" i="15"/>
  <c r="A6" i="13"/>
  <c r="A6" i="12"/>
  <c r="A6" i="11"/>
  <c r="A6" i="10"/>
  <c r="A6" i="9"/>
  <c r="A6" i="8"/>
  <c r="A6" i="7"/>
  <c r="A6" i="6"/>
  <c r="A8" i="15"/>
  <c r="A8" i="14"/>
  <c r="A8" i="13"/>
  <c r="A8" i="12"/>
  <c r="A8" i="11"/>
  <c r="A8" i="10"/>
  <c r="A8" i="9"/>
  <c r="A8" i="8"/>
  <c r="A8" i="7"/>
  <c r="A8" i="6"/>
  <c r="H8" i="5" l="1"/>
  <c r="I8" i="5"/>
  <c r="J8" i="5"/>
  <c r="H9" i="5"/>
  <c r="I9" i="5"/>
  <c r="J9" i="5"/>
  <c r="K9" i="5"/>
  <c r="H10" i="5"/>
  <c r="I10" i="5"/>
  <c r="J10" i="5"/>
  <c r="K10" i="5"/>
  <c r="H11" i="5"/>
  <c r="I11" i="5"/>
  <c r="J11" i="5"/>
  <c r="K11" i="5"/>
  <c r="H12" i="5"/>
  <c r="I12" i="5"/>
  <c r="J12" i="5"/>
  <c r="K12" i="5"/>
  <c r="H13" i="5"/>
  <c r="I13" i="5"/>
  <c r="J13" i="5"/>
  <c r="K13" i="5"/>
  <c r="H14" i="5"/>
  <c r="I14" i="5"/>
  <c r="J14" i="5"/>
  <c r="K14" i="5"/>
  <c r="H15" i="5"/>
  <c r="I15" i="5"/>
  <c r="J15" i="5"/>
  <c r="K15" i="5"/>
  <c r="H16" i="5"/>
  <c r="I16" i="5"/>
  <c r="J16" i="5"/>
  <c r="K16" i="5"/>
  <c r="H17" i="5"/>
  <c r="I17" i="5"/>
  <c r="J17" i="5"/>
  <c r="K17" i="5"/>
  <c r="H18" i="5"/>
  <c r="I18" i="5"/>
  <c r="J18" i="5"/>
  <c r="K18" i="5"/>
  <c r="H19" i="5"/>
  <c r="I19" i="5"/>
  <c r="J19" i="5"/>
  <c r="K19" i="5"/>
  <c r="H20" i="5"/>
  <c r="I20" i="5"/>
  <c r="J20" i="5"/>
  <c r="K20" i="5"/>
  <c r="H21" i="5"/>
  <c r="I21" i="5"/>
  <c r="J21" i="5"/>
  <c r="K21" i="5"/>
  <c r="H22" i="5"/>
  <c r="I22" i="5"/>
  <c r="J22" i="5"/>
  <c r="K22" i="5"/>
  <c r="H23" i="5"/>
  <c r="I23" i="5"/>
  <c r="J23" i="5"/>
  <c r="K23" i="5"/>
  <c r="H24" i="5"/>
  <c r="I24" i="5"/>
  <c r="J24" i="5"/>
  <c r="K24" i="5"/>
  <c r="H25" i="5"/>
  <c r="I25" i="5"/>
  <c r="J25" i="5"/>
  <c r="K25" i="5"/>
  <c r="H26" i="5"/>
  <c r="I26" i="5"/>
  <c r="J26" i="5"/>
  <c r="K26" i="5"/>
  <c r="H27" i="5"/>
  <c r="I27" i="5"/>
  <c r="J27" i="5"/>
  <c r="K27" i="5"/>
  <c r="H28" i="5"/>
  <c r="I28" i="5"/>
  <c r="J28" i="5"/>
  <c r="K28" i="5"/>
  <c r="H29" i="5"/>
  <c r="I29" i="5"/>
  <c r="J29" i="5"/>
  <c r="K29" i="5"/>
  <c r="H30" i="5"/>
  <c r="I30" i="5"/>
  <c r="J30" i="5"/>
  <c r="K30" i="5"/>
  <c r="H31" i="5"/>
  <c r="I31" i="5"/>
  <c r="J31" i="5"/>
  <c r="K31" i="5"/>
  <c r="H32" i="5"/>
  <c r="I32" i="5"/>
  <c r="J32" i="5"/>
  <c r="K32" i="5"/>
  <c r="A8" i="5"/>
  <c r="A6" i="5"/>
  <c r="A6" i="1"/>
  <c r="A8" i="1"/>
  <c r="H23" i="1" l="1"/>
  <c r="I23" i="1"/>
  <c r="J23" i="1"/>
  <c r="K23" i="1"/>
  <c r="H24" i="1"/>
  <c r="I24" i="1"/>
  <c r="J24" i="1"/>
  <c r="K24" i="1"/>
  <c r="H25" i="1"/>
  <c r="I25" i="1"/>
  <c r="J25" i="1"/>
  <c r="K25" i="1"/>
  <c r="H26" i="1"/>
  <c r="I26" i="1"/>
  <c r="J26" i="1"/>
  <c r="K26" i="1"/>
  <c r="H27" i="1"/>
  <c r="I27" i="1"/>
  <c r="J27" i="1"/>
  <c r="K27" i="1"/>
  <c r="H28" i="1"/>
  <c r="I28" i="1"/>
  <c r="J28" i="1"/>
  <c r="K28" i="1"/>
  <c r="H29" i="1"/>
  <c r="I29" i="1"/>
  <c r="J29" i="1"/>
  <c r="K29" i="1"/>
  <c r="H30" i="1"/>
  <c r="I30" i="1"/>
  <c r="J30" i="1"/>
  <c r="K30" i="1"/>
  <c r="H31" i="1"/>
  <c r="I31" i="1"/>
  <c r="J31" i="1"/>
  <c r="K31" i="1"/>
  <c r="H32" i="1"/>
  <c r="I32" i="1"/>
  <c r="J32" i="1"/>
  <c r="K32" i="1"/>
  <c r="B1" i="5"/>
  <c r="B1" i="6" s="1"/>
  <c r="B1" i="7" s="1"/>
  <c r="B1" i="8" s="1"/>
  <c r="B1" i="9" s="1"/>
  <c r="B1" i="10" s="1"/>
  <c r="B1" i="11" s="1"/>
  <c r="B1" i="12" s="1"/>
  <c r="B1" i="13" s="1"/>
  <c r="B1" i="14" s="1"/>
  <c r="B1" i="15" s="1"/>
  <c r="K33" i="15"/>
  <c r="J33" i="15"/>
  <c r="I33" i="15"/>
  <c r="H33" i="15"/>
  <c r="J6" i="15"/>
  <c r="I6" i="15"/>
  <c r="H6" i="15"/>
  <c r="J5" i="15"/>
  <c r="I5" i="15"/>
  <c r="H5" i="15"/>
  <c r="J4" i="15"/>
  <c r="I4" i="15"/>
  <c r="H4" i="15"/>
  <c r="K33" i="14"/>
  <c r="J33" i="14"/>
  <c r="I33" i="14"/>
  <c r="H33" i="14"/>
  <c r="J6" i="14"/>
  <c r="I6" i="14"/>
  <c r="H6" i="14"/>
  <c r="J5" i="14"/>
  <c r="I5" i="14"/>
  <c r="H5" i="14"/>
  <c r="J4" i="14"/>
  <c r="I4" i="14"/>
  <c r="H4" i="14"/>
  <c r="K33" i="13"/>
  <c r="J33" i="13"/>
  <c r="I33" i="13"/>
  <c r="H33" i="13"/>
  <c r="J6" i="13"/>
  <c r="I6" i="13"/>
  <c r="H6" i="13"/>
  <c r="J5" i="13"/>
  <c r="I5" i="13"/>
  <c r="H5" i="13"/>
  <c r="J4" i="13"/>
  <c r="I4" i="13"/>
  <c r="H4" i="13"/>
  <c r="K33" i="12"/>
  <c r="J33" i="12"/>
  <c r="I33" i="12"/>
  <c r="H33" i="12"/>
  <c r="J6" i="12"/>
  <c r="I6" i="12"/>
  <c r="H6" i="12"/>
  <c r="J5" i="12"/>
  <c r="I5" i="12"/>
  <c r="H5" i="12"/>
  <c r="J4" i="12"/>
  <c r="I4" i="12"/>
  <c r="H4" i="12"/>
  <c r="K33" i="11"/>
  <c r="J33" i="11"/>
  <c r="I33" i="11"/>
  <c r="H33" i="11"/>
  <c r="J6" i="11"/>
  <c r="I6" i="11"/>
  <c r="H6" i="11"/>
  <c r="J5" i="11"/>
  <c r="I5" i="11"/>
  <c r="H5" i="11"/>
  <c r="J4" i="11"/>
  <c r="I4" i="11"/>
  <c r="H4" i="11"/>
  <c r="K33" i="10"/>
  <c r="J33" i="10"/>
  <c r="I33" i="10"/>
  <c r="H33" i="10"/>
  <c r="J6" i="10"/>
  <c r="I6" i="10"/>
  <c r="H6" i="10"/>
  <c r="J5" i="10"/>
  <c r="I5" i="10"/>
  <c r="H5" i="10"/>
  <c r="J4" i="10"/>
  <c r="I4" i="10"/>
  <c r="H4" i="10"/>
  <c r="K33" i="9"/>
  <c r="J33" i="9"/>
  <c r="I33" i="9"/>
  <c r="H33" i="9"/>
  <c r="J6" i="9"/>
  <c r="I6" i="9"/>
  <c r="H6" i="9"/>
  <c r="J5" i="9"/>
  <c r="I5" i="9"/>
  <c r="H5" i="9"/>
  <c r="J4" i="9"/>
  <c r="I4" i="9"/>
  <c r="H4" i="9"/>
  <c r="K33" i="8"/>
  <c r="J33" i="8"/>
  <c r="I33" i="8"/>
  <c r="H33" i="8"/>
  <c r="J6" i="8"/>
  <c r="I6" i="8"/>
  <c r="H6" i="8"/>
  <c r="J5" i="8"/>
  <c r="I5" i="8"/>
  <c r="H5" i="8"/>
  <c r="J4" i="8"/>
  <c r="I4" i="8"/>
  <c r="H4" i="8"/>
  <c r="K33" i="7"/>
  <c r="J33" i="7"/>
  <c r="I33" i="7"/>
  <c r="H33" i="7"/>
  <c r="J6" i="7"/>
  <c r="I6" i="7"/>
  <c r="H6" i="7"/>
  <c r="J5" i="7"/>
  <c r="I5" i="7"/>
  <c r="H5" i="7"/>
  <c r="J4" i="7"/>
  <c r="I4" i="7"/>
  <c r="H4" i="7"/>
  <c r="K33" i="6"/>
  <c r="J33" i="6"/>
  <c r="I33" i="6"/>
  <c r="H33" i="6"/>
  <c r="J6" i="6"/>
  <c r="I6" i="6"/>
  <c r="H6" i="6"/>
  <c r="J5" i="6"/>
  <c r="I5" i="6"/>
  <c r="H5" i="6"/>
  <c r="J4" i="6"/>
  <c r="I4" i="6"/>
  <c r="H4" i="6"/>
  <c r="A15" i="1"/>
  <c r="A15" i="5" s="1"/>
  <c r="A15" i="6" s="1"/>
  <c r="A15" i="7" s="1"/>
  <c r="A15" i="8" s="1"/>
  <c r="A15" i="9" s="1"/>
  <c r="A15" i="10" s="1"/>
  <c r="A15" i="11" s="1"/>
  <c r="A15" i="12" s="1"/>
  <c r="A15" i="13" s="1"/>
  <c r="A15" i="14" s="1"/>
  <c r="A15" i="15" s="1"/>
  <c r="K33" i="5"/>
  <c r="J33" i="5"/>
  <c r="I33" i="5"/>
  <c r="H33" i="5"/>
  <c r="J7" i="5"/>
  <c r="I7" i="5"/>
  <c r="H7" i="5"/>
  <c r="J6" i="5"/>
  <c r="I6" i="5"/>
  <c r="H6" i="5"/>
  <c r="J5" i="5"/>
  <c r="I5" i="5"/>
  <c r="H5" i="5"/>
  <c r="J4" i="5"/>
  <c r="I4" i="5"/>
  <c r="H4" i="5"/>
  <c r="H10" i="1" l="1"/>
  <c r="I10" i="1"/>
  <c r="J10" i="1"/>
  <c r="K10" i="1"/>
  <c r="H11" i="1"/>
  <c r="I11" i="1"/>
  <c r="J11" i="1"/>
  <c r="K11" i="1"/>
  <c r="H12" i="1"/>
  <c r="I12" i="1"/>
  <c r="J12" i="1"/>
  <c r="K12" i="1"/>
  <c r="H13" i="1"/>
  <c r="I13" i="1"/>
  <c r="J13" i="1"/>
  <c r="K13" i="1"/>
  <c r="H14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19" i="1"/>
  <c r="J19" i="1"/>
  <c r="K19" i="1"/>
  <c r="H20" i="1"/>
  <c r="I20" i="1"/>
  <c r="J20" i="1"/>
  <c r="K20" i="1"/>
  <c r="H21" i="1"/>
  <c r="I21" i="1"/>
  <c r="J21" i="1"/>
  <c r="K21" i="1"/>
  <c r="H22" i="1"/>
  <c r="I22" i="1"/>
  <c r="J22" i="1"/>
  <c r="K22" i="1"/>
  <c r="H33" i="1"/>
  <c r="I33" i="1"/>
  <c r="J33" i="1"/>
  <c r="K33" i="1"/>
  <c r="J5" i="1"/>
  <c r="J6" i="1"/>
  <c r="J7" i="1"/>
  <c r="J8" i="1"/>
  <c r="J9" i="1"/>
  <c r="J4" i="1"/>
  <c r="I5" i="1"/>
  <c r="I6" i="1"/>
  <c r="I7" i="1"/>
  <c r="I8" i="1"/>
  <c r="I9" i="1"/>
  <c r="I4" i="1"/>
  <c r="H5" i="1"/>
  <c r="H6" i="1"/>
  <c r="H7" i="1"/>
  <c r="H8" i="1"/>
  <c r="H9" i="1"/>
  <c r="H4" i="1"/>
  <c r="K6" i="1" l="1"/>
  <c r="K7" i="1" s="1"/>
  <c r="K8" i="1" s="1"/>
  <c r="K9" i="1" s="1"/>
  <c r="K5" i="1"/>
  <c r="K4" i="1"/>
  <c r="A10" i="1" l="1"/>
  <c r="A4" i="5" s="1"/>
  <c r="A13" i="1"/>
  <c r="A13" i="5" s="1"/>
  <c r="A13" i="6" s="1"/>
  <c r="A13" i="7" s="1"/>
  <c r="A13" i="8" s="1"/>
  <c r="A13" i="9" s="1"/>
  <c r="A13" i="10" s="1"/>
  <c r="A13" i="11" s="1"/>
  <c r="A13" i="12" s="1"/>
  <c r="A13" i="13" s="1"/>
  <c r="A13" i="14" s="1"/>
  <c r="A13" i="15" s="1"/>
  <c r="K4" i="5" l="1"/>
  <c r="K5" i="5" s="1"/>
  <c r="K6" i="5" s="1"/>
  <c r="K7" i="5" s="1"/>
  <c r="K8" i="5" s="1"/>
  <c r="A10" i="5"/>
  <c r="A4" i="6" s="1"/>
  <c r="K4" i="6" l="1"/>
  <c r="K5" i="6" s="1"/>
  <c r="K6" i="6" s="1"/>
  <c r="K7" i="6" s="1"/>
  <c r="A10" i="6"/>
  <c r="A4" i="7" s="1"/>
  <c r="K4" i="7" l="1"/>
  <c r="K5" i="7" s="1"/>
  <c r="K6" i="7" s="1"/>
  <c r="K7" i="7" s="1"/>
  <c r="A10" i="7"/>
  <c r="A4" i="8" s="1"/>
  <c r="K4" i="8" l="1"/>
  <c r="K5" i="8" s="1"/>
  <c r="K6" i="8" s="1"/>
  <c r="K7" i="8" s="1"/>
  <c r="A10" i="8"/>
  <c r="A4" i="9" s="1"/>
  <c r="K4" i="9" l="1"/>
  <c r="K5" i="9" s="1"/>
  <c r="K6" i="9" s="1"/>
  <c r="K7" i="9" s="1"/>
  <c r="K8" i="9" s="1"/>
  <c r="A10" i="9"/>
  <c r="A4" i="10" s="1"/>
  <c r="K4" i="10" l="1"/>
  <c r="K5" i="10" s="1"/>
  <c r="K6" i="10" s="1"/>
  <c r="K7" i="10" s="1"/>
  <c r="A10" i="10"/>
  <c r="A4" i="11" s="1"/>
  <c r="K4" i="11" l="1"/>
  <c r="K5" i="11" s="1"/>
  <c r="K6" i="11" s="1"/>
  <c r="K7" i="11" s="1"/>
  <c r="A10" i="11"/>
  <c r="A4" i="12" s="1"/>
  <c r="K4" i="12" l="1"/>
  <c r="K5" i="12" s="1"/>
  <c r="K6" i="12" s="1"/>
  <c r="K7" i="12" s="1"/>
  <c r="A10" i="12"/>
  <c r="A4" i="13" s="1"/>
  <c r="K4" i="13" l="1"/>
  <c r="K5" i="13" s="1"/>
  <c r="K6" i="13" s="1"/>
  <c r="K7" i="13" s="1"/>
  <c r="A10" i="13"/>
  <c r="A4" i="14" s="1"/>
  <c r="K4" i="14" l="1"/>
  <c r="K5" i="14" s="1"/>
  <c r="K6" i="14" s="1"/>
  <c r="K7" i="14" s="1"/>
  <c r="A10" i="14"/>
  <c r="A4" i="15" s="1"/>
  <c r="K4" i="15" l="1"/>
  <c r="K5" i="15" s="1"/>
  <c r="K6" i="15" s="1"/>
  <c r="K7" i="15" s="1"/>
  <c r="A10" i="15"/>
</calcChain>
</file>

<file path=xl/sharedStrings.xml><?xml version="1.0" encoding="utf-8"?>
<sst xmlns="http://schemas.openxmlformats.org/spreadsheetml/2006/main" count="276" uniqueCount="75">
  <si>
    <t>先月末残高</t>
    <rPh sb="0" eb="2">
      <t>センゲツ</t>
    </rPh>
    <rPh sb="2" eb="3">
      <t>マツ</t>
    </rPh>
    <rPh sb="3" eb="5">
      <t>ザンダカ</t>
    </rPh>
    <phoneticPr fontId="1"/>
  </si>
  <si>
    <t>今月使用経費</t>
    <rPh sb="0" eb="2">
      <t>コンゲツ</t>
    </rPh>
    <rPh sb="2" eb="4">
      <t>シヨウ</t>
    </rPh>
    <rPh sb="4" eb="6">
      <t>ケイヒ</t>
    </rPh>
    <phoneticPr fontId="1"/>
  </si>
  <si>
    <t>今月残高</t>
    <rPh sb="0" eb="2">
      <t>コンゲツ</t>
    </rPh>
    <rPh sb="2" eb="4">
      <t>ザンダカ</t>
    </rPh>
    <phoneticPr fontId="1"/>
  </si>
  <si>
    <t>年間経費累計</t>
    <rPh sb="0" eb="4">
      <t>ネンカンケイヒ</t>
    </rPh>
    <rPh sb="4" eb="6">
      <t>ルイケイ</t>
    </rPh>
    <phoneticPr fontId="1"/>
  </si>
  <si>
    <t>年間入金累計</t>
    <rPh sb="0" eb="2">
      <t>ネンカン</t>
    </rPh>
    <rPh sb="2" eb="4">
      <t>ニュウキン</t>
    </rPh>
    <rPh sb="4" eb="6">
      <t>ルイケイ</t>
    </rPh>
    <phoneticPr fontId="1"/>
  </si>
  <si>
    <t>日付</t>
    <rPh sb="0" eb="2">
      <t>ヒヅケ</t>
    </rPh>
    <phoneticPr fontId="1"/>
  </si>
  <si>
    <t>金額</t>
    <rPh sb="0" eb="2">
      <t>キンガク</t>
    </rPh>
    <phoneticPr fontId="1"/>
  </si>
  <si>
    <t>領収</t>
    <rPh sb="0" eb="2">
      <t>リョウシュウ</t>
    </rPh>
    <phoneticPr fontId="1"/>
  </si>
  <si>
    <t>科目</t>
    <rPh sb="0" eb="2">
      <t>カモク</t>
    </rPh>
    <phoneticPr fontId="1"/>
  </si>
  <si>
    <t>部署</t>
    <rPh sb="0" eb="2">
      <t>ブショ</t>
    </rPh>
    <phoneticPr fontId="1"/>
  </si>
  <si>
    <t>備考</t>
    <rPh sb="0" eb="2">
      <t>ビコウ</t>
    </rPh>
    <phoneticPr fontId="1"/>
  </si>
  <si>
    <t>領収書</t>
    <rPh sb="0" eb="3">
      <t>リョウシュウショ</t>
    </rPh>
    <phoneticPr fontId="1"/>
  </si>
  <si>
    <t>科目名</t>
    <rPh sb="0" eb="3">
      <t>カモクメイ</t>
    </rPh>
    <phoneticPr fontId="1"/>
  </si>
  <si>
    <t>部門</t>
    <rPh sb="0" eb="2">
      <t>ブモン</t>
    </rPh>
    <phoneticPr fontId="1"/>
  </si>
  <si>
    <t>残高</t>
    <rPh sb="0" eb="2">
      <t>ザンダカ</t>
    </rPh>
    <phoneticPr fontId="1"/>
  </si>
  <si>
    <t>無し</t>
    <rPh sb="0" eb="1">
      <t>ナ</t>
    </rPh>
    <phoneticPr fontId="1"/>
  </si>
  <si>
    <t>有り</t>
    <rPh sb="0" eb="1">
      <t>ア</t>
    </rPh>
    <phoneticPr fontId="1"/>
  </si>
  <si>
    <t>仮払入金</t>
    <rPh sb="0" eb="2">
      <t>カリバライ</t>
    </rPh>
    <rPh sb="2" eb="4">
      <t>ニュウキン</t>
    </rPh>
    <phoneticPr fontId="1"/>
  </si>
  <si>
    <t>福利厚生費</t>
    <rPh sb="0" eb="5">
      <t>フクリコウセイヒ</t>
    </rPh>
    <phoneticPr fontId="1"/>
  </si>
  <si>
    <t>年月</t>
    <rPh sb="0" eb="2">
      <t>ネンゲツ</t>
    </rPh>
    <phoneticPr fontId="1"/>
  </si>
  <si>
    <t>運賃</t>
    <rPh sb="0" eb="2">
      <t>ウンチン</t>
    </rPh>
    <phoneticPr fontId="1"/>
  </si>
  <si>
    <t>社長</t>
    <rPh sb="0" eb="2">
      <t>シャチョウ</t>
    </rPh>
    <phoneticPr fontId="1"/>
  </si>
  <si>
    <t>営業</t>
    <rPh sb="0" eb="2">
      <t>エイギョウ</t>
    </rPh>
    <phoneticPr fontId="1"/>
  </si>
  <si>
    <t>高速料金</t>
    <rPh sb="0" eb="4">
      <t>コウソクリョウキン</t>
    </rPh>
    <phoneticPr fontId="1"/>
  </si>
  <si>
    <t>電車バス代</t>
    <rPh sb="0" eb="2">
      <t>デンシャ</t>
    </rPh>
    <rPh sb="4" eb="5">
      <t>ダイ</t>
    </rPh>
    <phoneticPr fontId="1"/>
  </si>
  <si>
    <t>タクシー代</t>
    <rPh sb="4" eb="5">
      <t>ダイ</t>
    </rPh>
    <phoneticPr fontId="1"/>
  </si>
  <si>
    <t>ガソリン代</t>
    <rPh sb="4" eb="5">
      <t>ダイ</t>
    </rPh>
    <phoneticPr fontId="1"/>
  </si>
  <si>
    <t>駐車料金</t>
    <rPh sb="0" eb="4">
      <t>チュウシャリョウキン</t>
    </rPh>
    <phoneticPr fontId="1"/>
  </si>
  <si>
    <t>航空券代</t>
    <rPh sb="0" eb="4">
      <t>コウクウケンダイ</t>
    </rPh>
    <phoneticPr fontId="1"/>
  </si>
  <si>
    <t>宿泊代</t>
    <rPh sb="0" eb="3">
      <t>シュクハクダイ</t>
    </rPh>
    <phoneticPr fontId="1"/>
  </si>
  <si>
    <t>日当</t>
    <rPh sb="0" eb="2">
      <t>ニットウ</t>
    </rPh>
    <phoneticPr fontId="1"/>
  </si>
  <si>
    <t>会議費</t>
    <rPh sb="0" eb="3">
      <t>カイギヒ</t>
    </rPh>
    <phoneticPr fontId="1"/>
  </si>
  <si>
    <t>会議軽食代</t>
    <rPh sb="0" eb="2">
      <t>カイギ</t>
    </rPh>
    <rPh sb="2" eb="4">
      <t>ケイショク</t>
    </rPh>
    <rPh sb="4" eb="5">
      <t>ダイ</t>
    </rPh>
    <phoneticPr fontId="1"/>
  </si>
  <si>
    <t>接待飲食代</t>
    <rPh sb="0" eb="2">
      <t>セッタイ</t>
    </rPh>
    <rPh sb="2" eb="5">
      <t>インショクダイ</t>
    </rPh>
    <phoneticPr fontId="1"/>
  </si>
  <si>
    <t>贈答品代</t>
    <rPh sb="0" eb="3">
      <t>ゾウトウヒン</t>
    </rPh>
    <rPh sb="3" eb="4">
      <t>ダイ</t>
    </rPh>
    <phoneticPr fontId="1"/>
  </si>
  <si>
    <t>香典、祝儀</t>
    <rPh sb="0" eb="2">
      <t>コウデン</t>
    </rPh>
    <rPh sb="3" eb="5">
      <t>シュウギ</t>
    </rPh>
    <phoneticPr fontId="1"/>
  </si>
  <si>
    <t>事務消耗品費</t>
    <rPh sb="0" eb="2">
      <t>ジム</t>
    </rPh>
    <rPh sb="2" eb="6">
      <t>ショウモウヒンヒ</t>
    </rPh>
    <phoneticPr fontId="1"/>
  </si>
  <si>
    <t>文房具代</t>
    <rPh sb="0" eb="3">
      <t>ブンボウグ</t>
    </rPh>
    <rPh sb="3" eb="4">
      <t>ダイ</t>
    </rPh>
    <phoneticPr fontId="1"/>
  </si>
  <si>
    <t>電話代</t>
    <rPh sb="0" eb="3">
      <t>デンワダイ</t>
    </rPh>
    <phoneticPr fontId="1"/>
  </si>
  <si>
    <t>切手代</t>
    <rPh sb="0" eb="3">
      <t>キッテダイ</t>
    </rPh>
    <phoneticPr fontId="1"/>
  </si>
  <si>
    <t>新聞代</t>
    <rPh sb="0" eb="3">
      <t>シンブンダイ</t>
    </rPh>
    <phoneticPr fontId="1"/>
  </si>
  <si>
    <t>駐車場代</t>
    <rPh sb="0" eb="3">
      <t>チュウシャジョウ</t>
    </rPh>
    <rPh sb="3" eb="4">
      <t>ダイ</t>
    </rPh>
    <phoneticPr fontId="1"/>
  </si>
  <si>
    <t>車消耗品費</t>
    <rPh sb="0" eb="1">
      <t>クルマ</t>
    </rPh>
    <rPh sb="1" eb="5">
      <t>ショウモウヒンヒ</t>
    </rPh>
    <phoneticPr fontId="1"/>
  </si>
  <si>
    <t>税金</t>
    <rPh sb="0" eb="2">
      <t>ゼイキン</t>
    </rPh>
    <phoneticPr fontId="1"/>
  </si>
  <si>
    <t>雑費</t>
    <rPh sb="0" eb="2">
      <t>ザッピ</t>
    </rPh>
    <phoneticPr fontId="1"/>
  </si>
  <si>
    <t>旅費交通費</t>
    <rPh sb="0" eb="5">
      <t>リョヒコウツウヒ</t>
    </rPh>
    <phoneticPr fontId="1"/>
  </si>
  <si>
    <t>交際費</t>
    <rPh sb="0" eb="3">
      <t>コウサイヒ</t>
    </rPh>
    <phoneticPr fontId="1"/>
  </si>
  <si>
    <t>仮払金</t>
    <rPh sb="0" eb="3">
      <t>カリバライキン</t>
    </rPh>
    <phoneticPr fontId="1"/>
  </si>
  <si>
    <t>貸借料</t>
    <rPh sb="0" eb="2">
      <t>タイシャク</t>
    </rPh>
    <rPh sb="2" eb="3">
      <t>リョウ</t>
    </rPh>
    <phoneticPr fontId="1"/>
  </si>
  <si>
    <t>立替金</t>
    <rPh sb="0" eb="3">
      <t>タテカエキン</t>
    </rPh>
    <phoneticPr fontId="1"/>
  </si>
  <si>
    <t>修繕費</t>
    <rPh sb="0" eb="3">
      <t>シュウゼンヒ</t>
    </rPh>
    <phoneticPr fontId="1"/>
  </si>
  <si>
    <t>備品</t>
    <rPh sb="0" eb="2">
      <t>ビヒン</t>
    </rPh>
    <phoneticPr fontId="1"/>
  </si>
  <si>
    <t>水道光熱費</t>
    <rPh sb="0" eb="5">
      <t>スイドウコウネツヒ</t>
    </rPh>
    <phoneticPr fontId="1"/>
  </si>
  <si>
    <t>預り金</t>
    <rPh sb="0" eb="1">
      <t>アズカ</t>
    </rPh>
    <rPh sb="2" eb="3">
      <t>キン</t>
    </rPh>
    <phoneticPr fontId="1"/>
  </si>
  <si>
    <t>売掛金</t>
    <rPh sb="0" eb="3">
      <t>ウリカケキン</t>
    </rPh>
    <phoneticPr fontId="1"/>
  </si>
  <si>
    <t>手数料</t>
    <rPh sb="0" eb="3">
      <t>テスウリョウ</t>
    </rPh>
    <phoneticPr fontId="1"/>
  </si>
  <si>
    <t>未収金</t>
    <rPh sb="0" eb="3">
      <t>ミシュウキン</t>
    </rPh>
    <phoneticPr fontId="1"/>
  </si>
  <si>
    <t>未収入金</t>
    <rPh sb="0" eb="4">
      <t>ミシュウニュウキン</t>
    </rPh>
    <phoneticPr fontId="1"/>
  </si>
  <si>
    <t>仮払消費税</t>
    <rPh sb="0" eb="5">
      <t>カリバライショウヒゼイ</t>
    </rPh>
    <phoneticPr fontId="1"/>
  </si>
  <si>
    <t>固定資産</t>
    <rPh sb="0" eb="4">
      <t>コテイシサン</t>
    </rPh>
    <phoneticPr fontId="1"/>
  </si>
  <si>
    <t>未払費用</t>
    <rPh sb="0" eb="4">
      <t>ミハライヒヨウ</t>
    </rPh>
    <phoneticPr fontId="1"/>
  </si>
  <si>
    <t>はがき代</t>
    <rPh sb="3" eb="4">
      <t>ダイ</t>
    </rPh>
    <phoneticPr fontId="1"/>
  </si>
  <si>
    <t>雑収入</t>
    <rPh sb="0" eb="3">
      <t>ザッシュウニュウ</t>
    </rPh>
    <phoneticPr fontId="1"/>
  </si>
  <si>
    <t>寄付金</t>
    <rPh sb="0" eb="3">
      <t>キフキン</t>
    </rPh>
    <phoneticPr fontId="1"/>
  </si>
  <si>
    <t>燃料費</t>
    <rPh sb="0" eb="3">
      <t>ネンリョウヒ</t>
    </rPh>
    <phoneticPr fontId="1"/>
  </si>
  <si>
    <t>租税公課</t>
    <rPh sb="0" eb="4">
      <t>ソゼイコウカ</t>
    </rPh>
    <phoneticPr fontId="1"/>
  </si>
  <si>
    <t>通信費</t>
    <rPh sb="0" eb="3">
      <t>ツウシンヒ</t>
    </rPh>
    <phoneticPr fontId="1"/>
  </si>
  <si>
    <t>保険料</t>
    <rPh sb="0" eb="3">
      <t>ホケンリョウ</t>
    </rPh>
    <phoneticPr fontId="1"/>
  </si>
  <si>
    <t>仮受金</t>
    <rPh sb="0" eb="3">
      <t>カリウケキン</t>
    </rPh>
    <phoneticPr fontId="1"/>
  </si>
  <si>
    <t>今月入金額</t>
    <rPh sb="0" eb="2">
      <t>コンゲツ</t>
    </rPh>
    <rPh sb="2" eb="4">
      <t>ニュウキン</t>
    </rPh>
    <rPh sb="4" eb="5">
      <t>ガク</t>
    </rPh>
    <phoneticPr fontId="1"/>
  </si>
  <si>
    <t>小口現金出納帳表</t>
    <rPh sb="0" eb="1">
      <t>ヒョウ</t>
    </rPh>
    <rPh sb="2" eb="4">
      <t>ゲンキン</t>
    </rPh>
    <rPh sb="4" eb="7">
      <t>スイトウチョウ</t>
    </rPh>
    <phoneticPr fontId="1"/>
  </si>
  <si>
    <t>総務</t>
    <rPh sb="0" eb="2">
      <t>ソウム</t>
    </rPh>
    <phoneticPr fontId="1"/>
  </si>
  <si>
    <t>技術</t>
    <rPh sb="0" eb="2">
      <t>ギジュツ</t>
    </rPh>
    <phoneticPr fontId="1"/>
  </si>
  <si>
    <t>書籍代</t>
    <rPh sb="0" eb="3">
      <t>シンブントショ</t>
    </rPh>
    <phoneticPr fontId="1"/>
  </si>
  <si>
    <t>科目登録/編集</t>
    <rPh sb="0" eb="2">
      <t>カモク</t>
    </rPh>
    <rPh sb="2" eb="4">
      <t>トウロク</t>
    </rPh>
    <rPh sb="5" eb="7">
      <t>ヘンシュウ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</si>
</sst>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&quot;年&quot;m&quot;月&quot;;@"/>
  </numFmts>
  <fonts count="7" x14ac:knownFonts="1">
    <font>
      <sz val="10"/>
      <color theme="1"/>
      <name val="游ゴシック"/>
      <family val="2"/>
      <charset val="128"/>
    </font>
    <font>
      <sz val="6"/>
      <name val="游ゴシック"/>
      <family val="2"/>
      <charset val="128"/>
    </font>
    <font>
      <b/>
      <sz val="11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1"/>
      <color theme="0"/>
      <name val="游ゴシック"/>
      <family val="3"/>
      <charset val="128"/>
    </font>
    <font>
      <sz val="10"/>
      <color theme="1"/>
      <name val="游ゴシック"/>
      <family val="2"/>
      <charset val="128"/>
    </font>
    <font>
      <b/>
      <sz val="12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176" fontId="0" fillId="3" borderId="7" xfId="0" applyNumberFormat="1" applyFill="1" applyBorder="1">
      <alignment vertical="center"/>
    </xf>
    <xf numFmtId="176" fontId="0" fillId="3" borderId="9" xfId="0" applyNumberFormat="1" applyFill="1" applyBorder="1">
      <alignment vertical="center"/>
    </xf>
    <xf numFmtId="176" fontId="0" fillId="3" borderId="8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176" fontId="0" fillId="4" borderId="5" xfId="0" applyNumberFormat="1" applyFill="1" applyBorder="1">
      <alignment vertical="center"/>
    </xf>
    <xf numFmtId="0" fontId="0" fillId="4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9" fontId="0" fillId="4" borderId="1" xfId="1" applyFont="1" applyFill="1" applyBorder="1" applyAlignment="1">
      <alignment horizontal="center" vertical="center"/>
    </xf>
    <xf numFmtId="9" fontId="0" fillId="4" borderId="5" xfId="1" applyFont="1" applyFill="1" applyBorder="1">
      <alignment vertical="center"/>
    </xf>
    <xf numFmtId="176" fontId="0" fillId="0" borderId="11" xfId="0" applyNumberFormat="1" applyBorder="1">
      <alignment vertical="center"/>
    </xf>
    <xf numFmtId="177" fontId="2" fillId="0" borderId="11" xfId="0" applyNumberFormat="1" applyFont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6" fillId="4" borderId="4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120"/>
  <sheetViews>
    <sheetView showGridLines="0" tabSelected="1" zoomScaleNormal="100" zoomScaleSheetLayoutView="100" workbookViewId="0"/>
  </sheetViews>
  <sheetFormatPr defaultRowHeight="16.5" x14ac:dyDescent="0.35"/>
  <cols>
    <col min="1" max="1" width="14.140625" style="5" customWidth="1"/>
    <col min="2" max="2" width="14.42578125" style="4" customWidth="1"/>
    <col min="3" max="3" width="12.85546875" style="5" customWidth="1"/>
    <col min="4" max="4" width="5.7109375" style="3" customWidth="1"/>
    <col min="5" max="5" width="7" style="3" customWidth="1"/>
    <col min="6" max="6" width="6.85546875" style="3" customWidth="1"/>
    <col min="7" max="7" width="43.7109375" customWidth="1"/>
    <col min="8" max="8" width="7.28515625" style="3" bestFit="1" customWidth="1"/>
    <col min="9" max="9" width="12.7109375" style="3" customWidth="1"/>
    <col min="10" max="10" width="9.140625" style="3"/>
    <col min="11" max="11" width="13.7109375" customWidth="1"/>
  </cols>
  <sheetData>
    <row r="1" spans="1:11" s="1" customFormat="1" ht="20.25" thickBot="1" x14ac:dyDescent="0.4">
      <c r="A1" s="14" t="s">
        <v>19</v>
      </c>
      <c r="B1" s="28">
        <v>44287</v>
      </c>
      <c r="C1" s="5"/>
      <c r="D1" s="29" t="s">
        <v>70</v>
      </c>
      <c r="E1" s="30"/>
      <c r="F1" s="30"/>
      <c r="G1" s="30"/>
      <c r="H1" s="30"/>
      <c r="I1" s="30"/>
      <c r="J1" s="31"/>
    </row>
    <row r="2" spans="1:11" s="1" customFormat="1" ht="27.75" customHeight="1" x14ac:dyDescent="0.35">
      <c r="A2" s="5"/>
      <c r="B2" s="2"/>
      <c r="C2" s="5"/>
      <c r="D2" s="2"/>
      <c r="E2" s="2"/>
      <c r="F2" s="2"/>
      <c r="H2" s="2"/>
      <c r="I2" s="2"/>
      <c r="J2" s="2"/>
    </row>
    <row r="3" spans="1:11" x14ac:dyDescent="0.35">
      <c r="A3" s="17" t="s">
        <v>0</v>
      </c>
      <c r="B3" s="22" t="s">
        <v>5</v>
      </c>
      <c r="C3" s="23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</row>
    <row r="4" spans="1:11" x14ac:dyDescent="0.35">
      <c r="A4" s="27"/>
      <c r="B4" s="15"/>
      <c r="C4" s="6"/>
      <c r="D4" s="8"/>
      <c r="E4" s="8"/>
      <c r="F4" s="8"/>
      <c r="G4" s="9"/>
      <c r="H4" s="8" t="str">
        <f>IF(D4="","",VLOOKUP(D4, 科目編集!$A$4:$B$5,2,FALSE))</f>
        <v/>
      </c>
      <c r="I4" s="8" t="str">
        <f>IF(E4="","",VLOOKUP(E4, 科目編集!$A$8:$B$77,2,FALSE))</f>
        <v/>
      </c>
      <c r="J4" s="8" t="str">
        <f>IF(F4="","",VLOOKUP(F4, 科目編集!$C$8:$D$22,2,FALSE))</f>
        <v/>
      </c>
      <c r="K4" s="6" t="str">
        <f>IF(C4="", "", $A$4+C4)</f>
        <v/>
      </c>
    </row>
    <row r="5" spans="1:11" x14ac:dyDescent="0.35">
      <c r="A5" s="18" t="s">
        <v>69</v>
      </c>
      <c r="B5" s="7"/>
      <c r="C5" s="6"/>
      <c r="D5" s="8"/>
      <c r="E5" s="8"/>
      <c r="F5" s="8"/>
      <c r="G5" s="9"/>
      <c r="H5" s="8" t="str">
        <f>IF(D5="","",VLOOKUP(D5, 科目編集!$A$4:$B$5,2,FALSE))</f>
        <v/>
      </c>
      <c r="I5" s="8" t="str">
        <f>IF(E5="","",VLOOKUP(E5, 科目編集!$A$8:$B$77,2,FALSE))</f>
        <v/>
      </c>
      <c r="J5" s="8" t="str">
        <f>IF(F5="","",VLOOKUP(F5, 科目編集!$C$8:$D$22,2,FALSE))</f>
        <v/>
      </c>
      <c r="K5" s="6" t="str">
        <f>IF(C5="","",K4+C5)</f>
        <v/>
      </c>
    </row>
    <row r="6" spans="1:11" x14ac:dyDescent="0.35">
      <c r="A6" s="16">
        <f>SUMIF(C:C, "&gt;0")</f>
        <v>0</v>
      </c>
      <c r="B6" s="15"/>
      <c r="C6" s="6"/>
      <c r="D6" s="8"/>
      <c r="E6" s="8"/>
      <c r="F6" s="8"/>
      <c r="G6" s="9"/>
      <c r="H6" s="8" t="str">
        <f>IF(D6="","",VLOOKUP(D6, 科目編集!$A$4:$B$5,2,FALSE))</f>
        <v/>
      </c>
      <c r="I6" s="8" t="str">
        <f>IF(E6="","",VLOOKUP(E6, 科目編集!$A$8:$B$77,2,FALSE))</f>
        <v/>
      </c>
      <c r="J6" s="8" t="str">
        <f>IF(F6="","",VLOOKUP(F6, 科目編集!$C$8:$D$22,2,FALSE))</f>
        <v/>
      </c>
      <c r="K6" s="6" t="str">
        <f t="shared" ref="K6:K9" si="0">IF(C6="","",K5+C6)</f>
        <v/>
      </c>
    </row>
    <row r="7" spans="1:11" x14ac:dyDescent="0.35">
      <c r="A7" s="19" t="s">
        <v>1</v>
      </c>
      <c r="B7" s="7"/>
      <c r="C7" s="6"/>
      <c r="D7" s="8"/>
      <c r="E7" s="8"/>
      <c r="F7" s="8"/>
      <c r="G7" s="9"/>
      <c r="H7" s="8" t="str">
        <f>IF(D7="","",VLOOKUP(D7, 科目編集!$A$4:$B$5,2,FALSE))</f>
        <v/>
      </c>
      <c r="I7" s="8" t="str">
        <f>IF(E7="","",VLOOKUP(E7, 科目編集!$A$8:$B$77,2,FALSE))</f>
        <v/>
      </c>
      <c r="J7" s="8" t="str">
        <f>IF(F7="","",VLOOKUP(F7, 科目編集!$C$8:$D$22,2,FALSE))</f>
        <v/>
      </c>
      <c r="K7" s="6" t="str">
        <f t="shared" si="0"/>
        <v/>
      </c>
    </row>
    <row r="8" spans="1:11" x14ac:dyDescent="0.35">
      <c r="A8" s="6">
        <f>SUMIF(C:C, "&lt;0")*-1</f>
        <v>0</v>
      </c>
      <c r="B8" s="7"/>
      <c r="C8" s="6"/>
      <c r="D8" s="8"/>
      <c r="E8" s="8"/>
      <c r="F8" s="8"/>
      <c r="G8" s="9"/>
      <c r="H8" s="8" t="str">
        <f>IF(D8="","",VLOOKUP(D8, 科目編集!$A$4:$B$5,2,FALSE))</f>
        <v/>
      </c>
      <c r="I8" s="8" t="str">
        <f>IF(E8="","",VLOOKUP(E8, 科目編集!$A$8:$B$77,2,FALSE))</f>
        <v/>
      </c>
      <c r="J8" s="8" t="str">
        <f>IF(F8="","",VLOOKUP(F8, 科目編集!$C$8:$D$22,2,FALSE))</f>
        <v/>
      </c>
      <c r="K8" s="6" t="str">
        <f t="shared" si="0"/>
        <v/>
      </c>
    </row>
    <row r="9" spans="1:11" x14ac:dyDescent="0.35">
      <c r="A9" s="20" t="s">
        <v>2</v>
      </c>
      <c r="B9" s="7"/>
      <c r="C9" s="6"/>
      <c r="D9" s="8"/>
      <c r="E9" s="8"/>
      <c r="F9" s="8"/>
      <c r="G9" s="9"/>
      <c r="H9" s="8" t="str">
        <f>IF(D9="","",VLOOKUP(D9, 科目編集!$A$4:$B$5,2,FALSE))</f>
        <v/>
      </c>
      <c r="I9" s="8" t="str">
        <f>IF(E9="","",VLOOKUP(E9, 科目編集!$A$8:$B$77,2,FALSE))</f>
        <v/>
      </c>
      <c r="J9" s="8" t="str">
        <f>IF(F9="","",VLOOKUP(F9, 科目編集!$C$8:$D$22,2,FALSE))</f>
        <v/>
      </c>
      <c r="K9" s="6" t="str">
        <f t="shared" si="0"/>
        <v/>
      </c>
    </row>
    <row r="10" spans="1:11" x14ac:dyDescent="0.35">
      <c r="A10" s="10">
        <f>A4+A6-A8</f>
        <v>0</v>
      </c>
      <c r="B10" s="7"/>
      <c r="C10" s="6"/>
      <c r="D10" s="8"/>
      <c r="E10" s="8"/>
      <c r="F10" s="8"/>
      <c r="G10" s="9"/>
      <c r="H10" s="8" t="str">
        <f>IF(D10="","",VLOOKUP(D10, 科目編集!$A$4:$B$5,2,FALSE))</f>
        <v/>
      </c>
      <c r="I10" s="8" t="str">
        <f>IF(E10="","",VLOOKUP(E10, 科目編集!$A$8:$B$77,2,FALSE))</f>
        <v/>
      </c>
      <c r="J10" s="8" t="str">
        <f>IF(F10="","",VLOOKUP(F10, 科目編集!$C$8:$D$22,2,FALSE))</f>
        <v/>
      </c>
      <c r="K10" s="6" t="str">
        <f t="shared" ref="K10:K33" si="1">IF(C10="","",K9+C10)</f>
        <v/>
      </c>
    </row>
    <row r="11" spans="1:11" x14ac:dyDescent="0.35">
      <c r="B11" s="7"/>
      <c r="C11" s="6"/>
      <c r="D11" s="8"/>
      <c r="E11" s="8"/>
      <c r="F11" s="8"/>
      <c r="G11" s="9"/>
      <c r="H11" s="8" t="str">
        <f>IF(D11="","",VLOOKUP(D11, 科目編集!$A$4:$B$5,2,FALSE))</f>
        <v/>
      </c>
      <c r="I11" s="8" t="str">
        <f>IF(E11="","",VLOOKUP(E11, 科目編集!$A$8:$B$77,2,FALSE))</f>
        <v/>
      </c>
      <c r="J11" s="8" t="str">
        <f>IF(F11="","",VLOOKUP(F11, 科目編集!$C$8:$D$22,2,FALSE))</f>
        <v/>
      </c>
      <c r="K11" s="6" t="str">
        <f t="shared" si="1"/>
        <v/>
      </c>
    </row>
    <row r="12" spans="1:11" x14ac:dyDescent="0.35">
      <c r="A12" s="21" t="s">
        <v>3</v>
      </c>
      <c r="B12" s="7"/>
      <c r="C12" s="6"/>
      <c r="D12" s="8"/>
      <c r="E12" s="8"/>
      <c r="F12" s="8"/>
      <c r="G12" s="9"/>
      <c r="H12" s="8" t="str">
        <f>IF(D12="","",VLOOKUP(D12, 科目編集!$A$4:$B$5,2,FALSE))</f>
        <v/>
      </c>
      <c r="I12" s="8" t="str">
        <f>IF(E12="","",VLOOKUP(E12, 科目編集!$A$8:$B$77,2,FALSE))</f>
        <v/>
      </c>
      <c r="J12" s="8" t="str">
        <f>IF(F12="","",VLOOKUP(F12, 科目編集!$C$8:$D$22,2,FALSE))</f>
        <v/>
      </c>
      <c r="K12" s="6" t="str">
        <f t="shared" si="1"/>
        <v/>
      </c>
    </row>
    <row r="13" spans="1:11" x14ac:dyDescent="0.35">
      <c r="A13" s="10">
        <f>A8</f>
        <v>0</v>
      </c>
      <c r="B13" s="7"/>
      <c r="C13" s="6"/>
      <c r="D13" s="8"/>
      <c r="E13" s="8"/>
      <c r="F13" s="8"/>
      <c r="G13" s="9"/>
      <c r="H13" s="8" t="str">
        <f>IF(D13="","",VLOOKUP(D13, 科目編集!$A$4:$B$5,2,FALSE))</f>
        <v/>
      </c>
      <c r="I13" s="8" t="str">
        <f>IF(E13="","",VLOOKUP(E13, 科目編集!$A$8:$B$77,2,FALSE))</f>
        <v/>
      </c>
      <c r="J13" s="8" t="str">
        <f>IF(F13="","",VLOOKUP(F13, 科目編集!$C$8:$D$22,2,FALSE))</f>
        <v/>
      </c>
      <c r="K13" s="6" t="str">
        <f t="shared" si="1"/>
        <v/>
      </c>
    </row>
    <row r="14" spans="1:11" x14ac:dyDescent="0.35">
      <c r="A14" s="21" t="s">
        <v>4</v>
      </c>
      <c r="B14" s="7"/>
      <c r="C14" s="6"/>
      <c r="D14" s="8"/>
      <c r="E14" s="8"/>
      <c r="F14" s="8"/>
      <c r="G14" s="9"/>
      <c r="H14" s="8" t="str">
        <f>IF(D14="","",VLOOKUP(D14, 科目編集!$A$4:$B$5,2,FALSE))</f>
        <v/>
      </c>
      <c r="I14" s="8" t="str">
        <f>IF(E14="","",VLOOKUP(E14, 科目編集!$A$8:$B$77,2,FALSE))</f>
        <v/>
      </c>
      <c r="J14" s="8" t="str">
        <f>IF(F14="","",VLOOKUP(F14, 科目編集!$C$8:$D$22,2,FALSE))</f>
        <v/>
      </c>
      <c r="K14" s="6" t="str">
        <f t="shared" si="1"/>
        <v/>
      </c>
    </row>
    <row r="15" spans="1:11" x14ac:dyDescent="0.35">
      <c r="A15" s="10">
        <f>A6</f>
        <v>0</v>
      </c>
      <c r="B15" s="7"/>
      <c r="C15" s="6"/>
      <c r="D15" s="8"/>
      <c r="E15" s="8"/>
      <c r="F15" s="8"/>
      <c r="G15" s="9"/>
      <c r="H15" s="8" t="str">
        <f>IF(D15="","",VLOOKUP(D15, 科目編集!$A$4:$B$5,2,FALSE))</f>
        <v/>
      </c>
      <c r="I15" s="8" t="str">
        <f>IF(E15="","",VLOOKUP(E15, 科目編集!$A$8:$B$77,2,FALSE))</f>
        <v/>
      </c>
      <c r="J15" s="8" t="str">
        <f>IF(F15="","",VLOOKUP(F15, 科目編集!$C$8:$D$22,2,FALSE))</f>
        <v/>
      </c>
      <c r="K15" s="6" t="str">
        <f t="shared" si="1"/>
        <v/>
      </c>
    </row>
    <row r="16" spans="1:11" x14ac:dyDescent="0.35">
      <c r="B16" s="7"/>
      <c r="C16" s="6"/>
      <c r="D16" s="8"/>
      <c r="E16" s="8"/>
      <c r="F16" s="8"/>
      <c r="G16" s="9"/>
      <c r="H16" s="8" t="str">
        <f>IF(D16="","",VLOOKUP(D16, 科目編集!$A$4:$B$5,2,FALSE))</f>
        <v/>
      </c>
      <c r="I16" s="8" t="str">
        <f>IF(E16="","",VLOOKUP(E16, 科目編集!$A$8:$B$77,2,FALSE))</f>
        <v/>
      </c>
      <c r="J16" s="8" t="str">
        <f>IF(F16="","",VLOOKUP(F16, 科目編集!$C$8:$D$22,2,FALSE))</f>
        <v/>
      </c>
      <c r="K16" s="6" t="str">
        <f t="shared" si="1"/>
        <v/>
      </c>
    </row>
    <row r="17" spans="2:11" x14ac:dyDescent="0.35">
      <c r="B17" s="7"/>
      <c r="C17" s="6"/>
      <c r="D17" s="8"/>
      <c r="E17" s="8"/>
      <c r="F17" s="8"/>
      <c r="G17" s="9"/>
      <c r="H17" s="8" t="str">
        <f>IF(D17="","",VLOOKUP(D17, 科目編集!$A$4:$B$5,2,FALSE))</f>
        <v/>
      </c>
      <c r="I17" s="8" t="str">
        <f>IF(E17="","",VLOOKUP(E17, 科目編集!$A$8:$B$77,2,FALSE))</f>
        <v/>
      </c>
      <c r="J17" s="8" t="str">
        <f>IF(F17="","",VLOOKUP(F17, 科目編集!$C$8:$D$22,2,FALSE))</f>
        <v/>
      </c>
      <c r="K17" s="6" t="str">
        <f t="shared" si="1"/>
        <v/>
      </c>
    </row>
    <row r="18" spans="2:11" x14ac:dyDescent="0.35">
      <c r="B18" s="7"/>
      <c r="C18" s="6"/>
      <c r="D18" s="8"/>
      <c r="E18" s="8"/>
      <c r="F18" s="8"/>
      <c r="G18" s="9"/>
      <c r="H18" s="8" t="str">
        <f>IF(D18="","",VLOOKUP(D18, 科目編集!$A$4:$B$5,2,FALSE))</f>
        <v/>
      </c>
      <c r="I18" s="8" t="str">
        <f>IF(E18="","",VLOOKUP(E18, 科目編集!$A$8:$B$77,2,FALSE))</f>
        <v/>
      </c>
      <c r="J18" s="8" t="str">
        <f>IF(F18="","",VLOOKUP(F18, 科目編集!$C$8:$D$22,2,FALSE))</f>
        <v/>
      </c>
      <c r="K18" s="6" t="str">
        <f t="shared" si="1"/>
        <v/>
      </c>
    </row>
    <row r="19" spans="2:11" x14ac:dyDescent="0.35">
      <c r="B19" s="7"/>
      <c r="C19" s="6"/>
      <c r="D19" s="8"/>
      <c r="E19" s="8"/>
      <c r="F19" s="8"/>
      <c r="G19" s="9"/>
      <c r="H19" s="8" t="str">
        <f>IF(D19="","",VLOOKUP(D19, 科目編集!$A$4:$B$5,2,FALSE))</f>
        <v/>
      </c>
      <c r="I19" s="8" t="str">
        <f>IF(E19="","",VLOOKUP(E19, 科目編集!$A$8:$B$77,2,FALSE))</f>
        <v/>
      </c>
      <c r="J19" s="8" t="str">
        <f>IF(F19="","",VLOOKUP(F19, 科目編集!$C$8:$D$22,2,FALSE))</f>
        <v/>
      </c>
      <c r="K19" s="6" t="str">
        <f t="shared" si="1"/>
        <v/>
      </c>
    </row>
    <row r="20" spans="2:11" x14ac:dyDescent="0.35">
      <c r="B20" s="7"/>
      <c r="C20" s="6"/>
      <c r="D20" s="8"/>
      <c r="E20" s="8"/>
      <c r="F20" s="8"/>
      <c r="G20" s="9"/>
      <c r="H20" s="8" t="str">
        <f>IF(D20="","",VLOOKUP(D20, 科目編集!$A$4:$B$5,2,FALSE))</f>
        <v/>
      </c>
      <c r="I20" s="8" t="str">
        <f>IF(E20="","",VLOOKUP(E20, 科目編集!$A$8:$B$77,2,FALSE))</f>
        <v/>
      </c>
      <c r="J20" s="8" t="str">
        <f>IF(F20="","",VLOOKUP(F20, 科目編集!$C$8:$D$22,2,FALSE))</f>
        <v/>
      </c>
      <c r="K20" s="6" t="str">
        <f t="shared" si="1"/>
        <v/>
      </c>
    </row>
    <row r="21" spans="2:11" x14ac:dyDescent="0.35">
      <c r="B21" s="7"/>
      <c r="C21" s="6"/>
      <c r="D21" s="8"/>
      <c r="E21" s="8"/>
      <c r="F21" s="8"/>
      <c r="G21" s="9"/>
      <c r="H21" s="8" t="str">
        <f>IF(D21="","",VLOOKUP(D21, 科目編集!$A$4:$B$5,2,FALSE))</f>
        <v/>
      </c>
      <c r="I21" s="8" t="str">
        <f>IF(E21="","",VLOOKUP(E21, 科目編集!$A$8:$B$77,2,FALSE))</f>
        <v/>
      </c>
      <c r="J21" s="8" t="str">
        <f>IF(F21="","",VLOOKUP(F21, 科目編集!$C$8:$D$22,2,FALSE))</f>
        <v/>
      </c>
      <c r="K21" s="6" t="str">
        <f t="shared" si="1"/>
        <v/>
      </c>
    </row>
    <row r="22" spans="2:11" x14ac:dyDescent="0.35">
      <c r="B22" s="7"/>
      <c r="C22" s="6"/>
      <c r="D22" s="8"/>
      <c r="E22" s="8"/>
      <c r="F22" s="8"/>
      <c r="G22" s="9"/>
      <c r="H22" s="8" t="str">
        <f>IF(D22="","",VLOOKUP(D22, 科目編集!$A$4:$B$5,2,FALSE))</f>
        <v/>
      </c>
      <c r="I22" s="8" t="str">
        <f>IF(E22="","",VLOOKUP(E22, 科目編集!$A$8:$B$77,2,FALSE))</f>
        <v/>
      </c>
      <c r="J22" s="8" t="str">
        <f>IF(F22="","",VLOOKUP(F22, 科目編集!$C$8:$D$22,2,FALSE))</f>
        <v/>
      </c>
      <c r="K22" s="6" t="str">
        <f t="shared" si="1"/>
        <v/>
      </c>
    </row>
    <row r="23" spans="2:11" x14ac:dyDescent="0.35">
      <c r="B23" s="7"/>
      <c r="C23" s="6"/>
      <c r="D23" s="8"/>
      <c r="E23" s="8"/>
      <c r="F23" s="8"/>
      <c r="G23" s="9"/>
      <c r="H23" s="8" t="str">
        <f>IF(D23="","",VLOOKUP(D23, 科目編集!$A$4:$B$5,2,FALSE))</f>
        <v/>
      </c>
      <c r="I23" s="8" t="str">
        <f>IF(E23="","",VLOOKUP(E23, 科目編集!$A$8:$B$77,2,FALSE))</f>
        <v/>
      </c>
      <c r="J23" s="8" t="str">
        <f>IF(F23="","",VLOOKUP(F23, 科目編集!$C$8:$D$22,2,FALSE))</f>
        <v/>
      </c>
      <c r="K23" s="6" t="str">
        <f t="shared" ref="K23:K32" si="2">IF(C23="","",K22+C23)</f>
        <v/>
      </c>
    </row>
    <row r="24" spans="2:11" x14ac:dyDescent="0.35">
      <c r="B24" s="7"/>
      <c r="C24" s="6"/>
      <c r="D24" s="8"/>
      <c r="E24" s="8"/>
      <c r="F24" s="8"/>
      <c r="G24" s="9"/>
      <c r="H24" s="8" t="str">
        <f>IF(D24="","",VLOOKUP(D24, 科目編集!$A$4:$B$5,2,FALSE))</f>
        <v/>
      </c>
      <c r="I24" s="8" t="str">
        <f>IF(E24="","",VLOOKUP(E24, 科目編集!$A$8:$B$77,2,FALSE))</f>
        <v/>
      </c>
      <c r="J24" s="8" t="str">
        <f>IF(F24="","",VLOOKUP(F24, 科目編集!$C$8:$D$22,2,FALSE))</f>
        <v/>
      </c>
      <c r="K24" s="6" t="str">
        <f t="shared" si="2"/>
        <v/>
      </c>
    </row>
    <row r="25" spans="2:11" x14ac:dyDescent="0.35">
      <c r="B25" s="7"/>
      <c r="C25" s="6"/>
      <c r="D25" s="8"/>
      <c r="E25" s="8"/>
      <c r="F25" s="8"/>
      <c r="G25" s="9"/>
      <c r="H25" s="8" t="str">
        <f>IF(D25="","",VLOOKUP(D25, 科目編集!$A$4:$B$5,2,FALSE))</f>
        <v/>
      </c>
      <c r="I25" s="8" t="str">
        <f>IF(E25="","",VLOOKUP(E25, 科目編集!$A$8:$B$77,2,FALSE))</f>
        <v/>
      </c>
      <c r="J25" s="8" t="str">
        <f>IF(F25="","",VLOOKUP(F25, 科目編集!$C$8:$D$22,2,FALSE))</f>
        <v/>
      </c>
      <c r="K25" s="6" t="str">
        <f t="shared" si="2"/>
        <v/>
      </c>
    </row>
    <row r="26" spans="2:11" x14ac:dyDescent="0.35">
      <c r="B26" s="7"/>
      <c r="C26" s="6"/>
      <c r="D26" s="8"/>
      <c r="E26" s="8"/>
      <c r="F26" s="8"/>
      <c r="G26" s="9"/>
      <c r="H26" s="8" t="str">
        <f>IF(D26="","",VLOOKUP(D26, 科目編集!$A$4:$B$5,2,FALSE))</f>
        <v/>
      </c>
      <c r="I26" s="8" t="str">
        <f>IF(E26="","",VLOOKUP(E26, 科目編集!$A$8:$B$77,2,FALSE))</f>
        <v/>
      </c>
      <c r="J26" s="8" t="str">
        <f>IF(F26="","",VLOOKUP(F26, 科目編集!$C$8:$D$22,2,FALSE))</f>
        <v/>
      </c>
      <c r="K26" s="6" t="str">
        <f t="shared" si="2"/>
        <v/>
      </c>
    </row>
    <row r="27" spans="2:11" x14ac:dyDescent="0.35">
      <c r="B27" s="7"/>
      <c r="C27" s="6"/>
      <c r="D27" s="8"/>
      <c r="E27" s="8"/>
      <c r="F27" s="8"/>
      <c r="G27" s="9"/>
      <c r="H27" s="8" t="str">
        <f>IF(D27="","",VLOOKUP(D27, 科目編集!$A$4:$B$5,2,FALSE))</f>
        <v/>
      </c>
      <c r="I27" s="8" t="str">
        <f>IF(E27="","",VLOOKUP(E27, 科目編集!$A$8:$B$77,2,FALSE))</f>
        <v/>
      </c>
      <c r="J27" s="8" t="str">
        <f>IF(F27="","",VLOOKUP(F27, 科目編集!$C$8:$D$22,2,FALSE))</f>
        <v/>
      </c>
      <c r="K27" s="6" t="str">
        <f t="shared" si="2"/>
        <v/>
      </c>
    </row>
    <row r="28" spans="2:11" x14ac:dyDescent="0.35">
      <c r="B28" s="7"/>
      <c r="C28" s="6"/>
      <c r="D28" s="8"/>
      <c r="E28" s="8"/>
      <c r="F28" s="8"/>
      <c r="G28" s="9"/>
      <c r="H28" s="8" t="str">
        <f>IF(D28="","",VLOOKUP(D28, 科目編集!$A$4:$B$5,2,FALSE))</f>
        <v/>
      </c>
      <c r="I28" s="8" t="str">
        <f>IF(E28="","",VLOOKUP(E28, 科目編集!$A$8:$B$77,2,FALSE))</f>
        <v/>
      </c>
      <c r="J28" s="8" t="str">
        <f>IF(F28="","",VLOOKUP(F28, 科目編集!$C$8:$D$22,2,FALSE))</f>
        <v/>
      </c>
      <c r="K28" s="6" t="str">
        <f t="shared" si="2"/>
        <v/>
      </c>
    </row>
    <row r="29" spans="2:11" x14ac:dyDescent="0.35">
      <c r="B29" s="7"/>
      <c r="C29" s="6"/>
      <c r="D29" s="8"/>
      <c r="E29" s="8"/>
      <c r="F29" s="8"/>
      <c r="G29" s="9"/>
      <c r="H29" s="8" t="str">
        <f>IF(D29="","",VLOOKUP(D29, 科目編集!$A$4:$B$5,2,FALSE))</f>
        <v/>
      </c>
      <c r="I29" s="8" t="str">
        <f>IF(E29="","",VLOOKUP(E29, 科目編集!$A$8:$B$77,2,FALSE))</f>
        <v/>
      </c>
      <c r="J29" s="8" t="str">
        <f>IF(F29="","",VLOOKUP(F29, 科目編集!$C$8:$D$22,2,FALSE))</f>
        <v/>
      </c>
      <c r="K29" s="6" t="str">
        <f t="shared" si="2"/>
        <v/>
      </c>
    </row>
    <row r="30" spans="2:11" x14ac:dyDescent="0.35">
      <c r="B30" s="7"/>
      <c r="C30" s="6"/>
      <c r="D30" s="8"/>
      <c r="E30" s="8"/>
      <c r="F30" s="8"/>
      <c r="G30" s="9"/>
      <c r="H30" s="8" t="str">
        <f>IF(D30="","",VLOOKUP(D30, 科目編集!$A$4:$B$5,2,FALSE))</f>
        <v/>
      </c>
      <c r="I30" s="8" t="str">
        <f>IF(E30="","",VLOOKUP(E30, 科目編集!$A$8:$B$77,2,FALSE))</f>
        <v/>
      </c>
      <c r="J30" s="8" t="str">
        <f>IF(F30="","",VLOOKUP(F30, 科目編集!$C$8:$D$22,2,FALSE))</f>
        <v/>
      </c>
      <c r="K30" s="6" t="str">
        <f t="shared" si="2"/>
        <v/>
      </c>
    </row>
    <row r="31" spans="2:11" x14ac:dyDescent="0.35">
      <c r="B31" s="7"/>
      <c r="C31" s="6"/>
      <c r="D31" s="8"/>
      <c r="E31" s="8"/>
      <c r="F31" s="8"/>
      <c r="G31" s="9"/>
      <c r="H31" s="8" t="str">
        <f>IF(D31="","",VLOOKUP(D31, 科目編集!$A$4:$B$5,2,FALSE))</f>
        <v/>
      </c>
      <c r="I31" s="8" t="str">
        <f>IF(E31="","",VLOOKUP(E31, 科目編集!$A$8:$B$77,2,FALSE))</f>
        <v/>
      </c>
      <c r="J31" s="8" t="str">
        <f>IF(F31="","",VLOOKUP(F31, 科目編集!$C$8:$D$22,2,FALSE))</f>
        <v/>
      </c>
      <c r="K31" s="6" t="str">
        <f t="shared" si="2"/>
        <v/>
      </c>
    </row>
    <row r="32" spans="2:11" x14ac:dyDescent="0.35">
      <c r="B32" s="7"/>
      <c r="C32" s="6"/>
      <c r="D32" s="8"/>
      <c r="E32" s="8"/>
      <c r="F32" s="8"/>
      <c r="G32" s="9"/>
      <c r="H32" s="8" t="str">
        <f>IF(D32="","",VLOOKUP(D32, 科目編集!$A$4:$B$5,2,FALSE))</f>
        <v/>
      </c>
      <c r="I32" s="8" t="str">
        <f>IF(E32="","",VLOOKUP(E32, 科目編集!$A$8:$B$77,2,FALSE))</f>
        <v/>
      </c>
      <c r="J32" s="8" t="str">
        <f>IF(F32="","",VLOOKUP(F32, 科目編集!$C$8:$D$22,2,FALSE))</f>
        <v/>
      </c>
      <c r="K32" s="6" t="str">
        <f t="shared" si="2"/>
        <v/>
      </c>
    </row>
    <row r="33" spans="8:11" x14ac:dyDescent="0.35">
      <c r="H33" s="3" t="str">
        <f>IF(D33="","",VLOOKUP(D33, 科目編集!$A$4:$B$5,2,FALSE))</f>
        <v/>
      </c>
      <c r="I33" s="3" t="str">
        <f>IF(E33="","",VLOOKUP(E33, 科目編集!$A$8:$B$77,2,FALSE))</f>
        <v/>
      </c>
      <c r="J33" s="3" t="str">
        <f>IF(F33="","",VLOOKUP(F33, 科目編集!$C$8:$D$22,2,FALSE))</f>
        <v/>
      </c>
      <c r="K33" s="5" t="str">
        <f t="shared" si="1"/>
        <v/>
      </c>
    </row>
    <row r="34" spans="8:11" x14ac:dyDescent="0.35">
      <c r="K34" s="5"/>
    </row>
    <row r="35" spans="8:11" x14ac:dyDescent="0.35">
      <c r="K35" s="5"/>
    </row>
    <row r="36" spans="8:11" x14ac:dyDescent="0.35">
      <c r="K36" s="5"/>
    </row>
    <row r="37" spans="8:11" x14ac:dyDescent="0.35">
      <c r="K37" s="5"/>
    </row>
    <row r="38" spans="8:11" x14ac:dyDescent="0.35">
      <c r="K38" s="5"/>
    </row>
    <row r="39" spans="8:11" x14ac:dyDescent="0.35">
      <c r="K39" s="5"/>
    </row>
    <row r="40" spans="8:11" x14ac:dyDescent="0.35">
      <c r="K40" s="5"/>
    </row>
    <row r="41" spans="8:11" x14ac:dyDescent="0.35">
      <c r="K41" s="5"/>
    </row>
    <row r="42" spans="8:11" x14ac:dyDescent="0.35">
      <c r="K42" s="5"/>
    </row>
    <row r="43" spans="8:11" x14ac:dyDescent="0.35">
      <c r="K43" s="5"/>
    </row>
    <row r="44" spans="8:11" x14ac:dyDescent="0.35">
      <c r="K44" s="5"/>
    </row>
    <row r="45" spans="8:11" x14ac:dyDescent="0.35">
      <c r="K45" s="5"/>
    </row>
    <row r="46" spans="8:11" x14ac:dyDescent="0.35">
      <c r="K46" s="5"/>
    </row>
    <row r="47" spans="8:11" x14ac:dyDescent="0.35">
      <c r="K47" s="5"/>
    </row>
    <row r="48" spans="8:11" x14ac:dyDescent="0.35">
      <c r="K48" s="5"/>
    </row>
    <row r="49" spans="11:11" x14ac:dyDescent="0.35">
      <c r="K49" s="5"/>
    </row>
    <row r="50" spans="11:11" x14ac:dyDescent="0.35">
      <c r="K50" s="5"/>
    </row>
    <row r="51" spans="11:11" x14ac:dyDescent="0.35">
      <c r="K51" s="5"/>
    </row>
    <row r="52" spans="11:11" x14ac:dyDescent="0.35">
      <c r="K52" s="5"/>
    </row>
    <row r="53" spans="11:11" x14ac:dyDescent="0.35">
      <c r="K53" s="5"/>
    </row>
    <row r="54" spans="11:11" x14ac:dyDescent="0.35">
      <c r="K54" s="5"/>
    </row>
    <row r="55" spans="11:11" x14ac:dyDescent="0.35">
      <c r="K55" s="5"/>
    </row>
    <row r="56" spans="11:11" x14ac:dyDescent="0.35">
      <c r="K56" s="5"/>
    </row>
    <row r="57" spans="11:11" x14ac:dyDescent="0.35">
      <c r="K57" s="5"/>
    </row>
    <row r="58" spans="11:11" x14ac:dyDescent="0.35">
      <c r="K58" s="5"/>
    </row>
    <row r="59" spans="11:11" x14ac:dyDescent="0.35">
      <c r="K59" s="5"/>
    </row>
    <row r="60" spans="11:11" x14ac:dyDescent="0.35">
      <c r="K60" s="5"/>
    </row>
    <row r="61" spans="11:11" x14ac:dyDescent="0.35">
      <c r="K61" s="5"/>
    </row>
    <row r="62" spans="11:11" x14ac:dyDescent="0.35">
      <c r="K62" s="5"/>
    </row>
    <row r="63" spans="11:11" x14ac:dyDescent="0.35">
      <c r="K63" s="5"/>
    </row>
    <row r="64" spans="11:11" x14ac:dyDescent="0.35">
      <c r="K64" s="5"/>
    </row>
    <row r="65" spans="11:11" x14ac:dyDescent="0.35">
      <c r="K65" s="5"/>
    </row>
    <row r="66" spans="11:11" x14ac:dyDescent="0.35">
      <c r="K66" s="5"/>
    </row>
    <row r="67" spans="11:11" x14ac:dyDescent="0.35">
      <c r="K67" s="5"/>
    </row>
    <row r="68" spans="11:11" x14ac:dyDescent="0.35">
      <c r="K68" s="5"/>
    </row>
    <row r="69" spans="11:11" x14ac:dyDescent="0.35">
      <c r="K69" s="5"/>
    </row>
    <row r="70" spans="11:11" x14ac:dyDescent="0.35">
      <c r="K70" s="5"/>
    </row>
    <row r="71" spans="11:11" x14ac:dyDescent="0.35">
      <c r="K71" s="5"/>
    </row>
    <row r="72" spans="11:11" x14ac:dyDescent="0.35">
      <c r="K72" s="5"/>
    </row>
    <row r="73" spans="11:11" x14ac:dyDescent="0.35">
      <c r="K73" s="5"/>
    </row>
    <row r="74" spans="11:11" x14ac:dyDescent="0.35">
      <c r="K74" s="5"/>
    </row>
    <row r="75" spans="11:11" x14ac:dyDescent="0.35">
      <c r="K75" s="5"/>
    </row>
    <row r="76" spans="11:11" x14ac:dyDescent="0.35">
      <c r="K76" s="5"/>
    </row>
    <row r="77" spans="11:11" x14ac:dyDescent="0.35">
      <c r="K77" s="5"/>
    </row>
    <row r="78" spans="11:11" x14ac:dyDescent="0.35">
      <c r="K78" s="5"/>
    </row>
    <row r="79" spans="11:11" x14ac:dyDescent="0.35">
      <c r="K79" s="5"/>
    </row>
    <row r="80" spans="11:11" x14ac:dyDescent="0.35">
      <c r="K80" s="5"/>
    </row>
    <row r="81" spans="11:11" x14ac:dyDescent="0.35">
      <c r="K81" s="5"/>
    </row>
    <row r="82" spans="11:11" x14ac:dyDescent="0.35">
      <c r="K82" s="5"/>
    </row>
    <row r="83" spans="11:11" x14ac:dyDescent="0.35">
      <c r="K83" s="5"/>
    </row>
    <row r="84" spans="11:11" x14ac:dyDescent="0.35">
      <c r="K84" s="5"/>
    </row>
    <row r="85" spans="11:11" x14ac:dyDescent="0.35">
      <c r="K85" s="5"/>
    </row>
    <row r="86" spans="11:11" x14ac:dyDescent="0.35">
      <c r="K86" s="5"/>
    </row>
    <row r="87" spans="11:11" x14ac:dyDescent="0.35">
      <c r="K87" s="5"/>
    </row>
    <row r="88" spans="11:11" x14ac:dyDescent="0.35">
      <c r="K88" s="5"/>
    </row>
    <row r="89" spans="11:11" x14ac:dyDescent="0.35">
      <c r="K89" s="5"/>
    </row>
    <row r="90" spans="11:11" x14ac:dyDescent="0.35">
      <c r="K90" s="5"/>
    </row>
    <row r="91" spans="11:11" x14ac:dyDescent="0.35">
      <c r="K91" s="5"/>
    </row>
    <row r="92" spans="11:11" x14ac:dyDescent="0.35">
      <c r="K92" s="5"/>
    </row>
    <row r="93" spans="11:11" x14ac:dyDescent="0.35">
      <c r="K93" s="5"/>
    </row>
    <row r="94" spans="11:11" x14ac:dyDescent="0.35">
      <c r="K94" s="5"/>
    </row>
    <row r="95" spans="11:11" x14ac:dyDescent="0.35">
      <c r="K95" s="5"/>
    </row>
    <row r="96" spans="11:11" x14ac:dyDescent="0.35">
      <c r="K96" s="5"/>
    </row>
    <row r="97" spans="11:11" x14ac:dyDescent="0.35">
      <c r="K97" s="5"/>
    </row>
    <row r="98" spans="11:11" x14ac:dyDescent="0.35">
      <c r="K98" s="5"/>
    </row>
    <row r="99" spans="11:11" x14ac:dyDescent="0.35">
      <c r="K99" s="5"/>
    </row>
    <row r="100" spans="11:11" x14ac:dyDescent="0.35">
      <c r="K100" s="5"/>
    </row>
    <row r="101" spans="11:11" x14ac:dyDescent="0.35">
      <c r="K101" s="5"/>
    </row>
    <row r="102" spans="11:11" x14ac:dyDescent="0.35">
      <c r="K102" s="5"/>
    </row>
    <row r="103" spans="11:11" x14ac:dyDescent="0.35">
      <c r="K103" s="5"/>
    </row>
    <row r="104" spans="11:11" x14ac:dyDescent="0.35">
      <c r="K104" s="5"/>
    </row>
    <row r="105" spans="11:11" x14ac:dyDescent="0.35">
      <c r="K105" s="5"/>
    </row>
    <row r="106" spans="11:11" x14ac:dyDescent="0.35">
      <c r="K106" s="5"/>
    </row>
    <row r="107" spans="11:11" x14ac:dyDescent="0.35">
      <c r="K107" s="5"/>
    </row>
    <row r="108" spans="11:11" x14ac:dyDescent="0.35">
      <c r="K108" s="5"/>
    </row>
    <row r="109" spans="11:11" x14ac:dyDescent="0.35">
      <c r="K109" s="5"/>
    </row>
    <row r="110" spans="11:11" x14ac:dyDescent="0.35">
      <c r="K110" s="5"/>
    </row>
    <row r="111" spans="11:11" x14ac:dyDescent="0.35">
      <c r="K111" s="5"/>
    </row>
    <row r="112" spans="11:11" x14ac:dyDescent="0.35">
      <c r="K112" s="5"/>
    </row>
    <row r="113" spans="11:11" x14ac:dyDescent="0.35">
      <c r="K113" s="5"/>
    </row>
    <row r="114" spans="11:11" x14ac:dyDescent="0.35">
      <c r="K114" s="5"/>
    </row>
    <row r="115" spans="11:11" x14ac:dyDescent="0.35">
      <c r="K115" s="5"/>
    </row>
    <row r="116" spans="11:11" x14ac:dyDescent="0.35">
      <c r="K116" s="5"/>
    </row>
    <row r="117" spans="11:11" x14ac:dyDescent="0.35">
      <c r="K117" s="5"/>
    </row>
    <row r="118" spans="11:11" x14ac:dyDescent="0.35">
      <c r="K118" s="5"/>
    </row>
    <row r="119" spans="11:11" x14ac:dyDescent="0.35">
      <c r="K119" s="5"/>
    </row>
    <row r="120" spans="11:11" x14ac:dyDescent="0.35">
      <c r="K120" s="5"/>
    </row>
  </sheetData>
  <mergeCells count="1">
    <mergeCell ref="D1:J1"/>
  </mergeCells>
  <phoneticPr fontId="1"/>
  <dataValidations count="1">
    <dataValidation allowBlank="1" showInputMessage="1" sqref="G33:G120" xr:uid="{00000000-0002-0000-0000-000000000000}"/>
  </dataValidations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1000000}">
          <x14:formula1>
            <xm:f>科目編集!#REF!</xm:f>
          </x14:formula1>
          <xm:sqref>G4:G32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8"/>
  <sheetViews>
    <sheetView showGridLines="0" zoomScaleNormal="100" zoomScaleSheetLayoutView="100" workbookViewId="0"/>
  </sheetViews>
  <sheetFormatPr defaultRowHeight="16.5" x14ac:dyDescent="0.35"/>
  <cols>
    <col min="1" max="1" width="14.140625" style="5" customWidth="1"/>
    <col min="2" max="2" width="14.42578125" style="4" customWidth="1"/>
    <col min="3" max="3" width="12.85546875" style="5" customWidth="1"/>
    <col min="4" max="4" width="5.7109375" style="3" customWidth="1"/>
    <col min="5" max="5" width="7" style="3" customWidth="1"/>
    <col min="6" max="6" width="6.85546875" style="3" customWidth="1"/>
    <col min="7" max="7" width="43.7109375" customWidth="1"/>
    <col min="8" max="8" width="7.28515625" style="3" bestFit="1" customWidth="1"/>
    <col min="9" max="9" width="12.7109375" style="3" customWidth="1"/>
    <col min="10" max="10" width="9.140625" style="3"/>
    <col min="11" max="11" width="13.7109375" customWidth="1"/>
  </cols>
  <sheetData>
    <row r="1" spans="1:11" s="1" customFormat="1" ht="20.25" thickBot="1" x14ac:dyDescent="0.4">
      <c r="A1" s="12" t="s">
        <v>19</v>
      </c>
      <c r="B1" s="13">
        <f>EDATE('12月'!B1,1)</f>
        <v>44562</v>
      </c>
      <c r="C1" s="5"/>
      <c r="D1" s="29" t="s">
        <v>70</v>
      </c>
      <c r="E1" s="30"/>
      <c r="F1" s="30"/>
      <c r="G1" s="30"/>
      <c r="H1" s="30"/>
      <c r="I1" s="30"/>
      <c r="J1" s="31"/>
    </row>
    <row r="2" spans="1:11" s="1" customFormat="1" ht="27.75" customHeight="1" x14ac:dyDescent="0.35">
      <c r="A2" s="5"/>
      <c r="B2" s="2"/>
      <c r="C2" s="5"/>
      <c r="D2" s="2"/>
      <c r="E2" s="2"/>
      <c r="F2" s="2"/>
      <c r="H2" s="2"/>
      <c r="I2" s="2"/>
      <c r="J2" s="2"/>
    </row>
    <row r="3" spans="1:11" x14ac:dyDescent="0.35">
      <c r="A3" s="20" t="s">
        <v>0</v>
      </c>
      <c r="B3" s="22" t="s">
        <v>5</v>
      </c>
      <c r="C3" s="23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</row>
    <row r="4" spans="1:11" x14ac:dyDescent="0.35">
      <c r="A4" s="6">
        <f>'12月'!A10</f>
        <v>0</v>
      </c>
      <c r="B4" s="7"/>
      <c r="C4" s="6"/>
      <c r="D4" s="8"/>
      <c r="E4" s="8"/>
      <c r="F4" s="8"/>
      <c r="G4" s="9"/>
      <c r="H4" s="8" t="str">
        <f>IF(D4="","",VLOOKUP(D4, 科目編集!$A$4:$B$5,2,FALSE))</f>
        <v/>
      </c>
      <c r="I4" s="8" t="str">
        <f>IF(E4="","",VLOOKUP(E4, 科目編集!$A$8:$B$77,2,FALSE))</f>
        <v/>
      </c>
      <c r="J4" s="8" t="str">
        <f>IF(F4="","",VLOOKUP(F4, 科目編集!$C$8:$D$22,2,FALSE))</f>
        <v/>
      </c>
      <c r="K4" s="6" t="str">
        <f>IF(C4="", "", $A$4+C4)</f>
        <v/>
      </c>
    </row>
    <row r="5" spans="1:11" x14ac:dyDescent="0.35">
      <c r="A5" s="17" t="s">
        <v>69</v>
      </c>
      <c r="B5" s="7"/>
      <c r="C5" s="6"/>
      <c r="D5" s="8"/>
      <c r="E5" s="8"/>
      <c r="F5" s="8"/>
      <c r="G5" s="9"/>
      <c r="H5" s="8" t="str">
        <f>IF(D5="","",VLOOKUP(D5, 科目編集!$A$4:$B$5,2,FALSE))</f>
        <v/>
      </c>
      <c r="I5" s="8" t="str">
        <f>IF(E5="","",VLOOKUP(E5, 科目編集!$A$8:$B$77,2,FALSE))</f>
        <v/>
      </c>
      <c r="J5" s="8" t="str">
        <f>IF(F5="","",VLOOKUP(F5, 科目編集!$C$8:$D$22,2,FALSE))</f>
        <v/>
      </c>
      <c r="K5" s="6" t="str">
        <f>IF(C5="","",K4+C5)</f>
        <v/>
      </c>
    </row>
    <row r="6" spans="1:11" x14ac:dyDescent="0.35">
      <c r="A6" s="6">
        <f>SUMIF(C:C, "&gt;0")</f>
        <v>0</v>
      </c>
      <c r="B6" s="15"/>
      <c r="C6" s="6"/>
      <c r="D6" s="8"/>
      <c r="E6" s="8"/>
      <c r="F6" s="8"/>
      <c r="G6" s="9"/>
      <c r="H6" s="8" t="str">
        <f>IF(D6="","",VLOOKUP(D6, 科目編集!$A$4:$B$5,2,FALSE))</f>
        <v/>
      </c>
      <c r="I6" s="8" t="str">
        <f>IF(E6="","",VLOOKUP(E6, 科目編集!$A$8:$B$77,2,FALSE))</f>
        <v/>
      </c>
      <c r="J6" s="8" t="str">
        <f>IF(F6="","",VLOOKUP(F6, 科目編集!$C$8:$D$22,2,FALSE))</f>
        <v/>
      </c>
      <c r="K6" s="6" t="str">
        <f t="shared" ref="K6:K33" si="0">IF(C6="","",K5+C6)</f>
        <v/>
      </c>
    </row>
    <row r="7" spans="1:11" x14ac:dyDescent="0.35">
      <c r="A7" s="19" t="s">
        <v>1</v>
      </c>
      <c r="B7" s="7"/>
      <c r="C7" s="6"/>
      <c r="D7" s="8"/>
      <c r="E7" s="8"/>
      <c r="F7" s="8"/>
      <c r="G7" s="9"/>
      <c r="H7" s="8" t="str">
        <f>IF(D7="","",VLOOKUP(D7, 科目編集!$A$4:$B$5,2,FALSE))</f>
        <v/>
      </c>
      <c r="I7" s="8" t="str">
        <f>IF(E7="","",VLOOKUP(E7, 科目編集!$A$8:$B$77,2,FALSE))</f>
        <v/>
      </c>
      <c r="J7" s="8" t="str">
        <f>IF(F7="","",VLOOKUP(F7, 科目編集!$C$8:$D$22,2,FALSE))</f>
        <v/>
      </c>
      <c r="K7" s="6" t="str">
        <f t="shared" ref="K7:K22" si="1">IF(C7="","",K6+C7)</f>
        <v/>
      </c>
    </row>
    <row r="8" spans="1:11" x14ac:dyDescent="0.35">
      <c r="A8" s="6">
        <f>SUMIF(C:C, "&lt;0")*-1</f>
        <v>0</v>
      </c>
      <c r="B8" s="7"/>
      <c r="C8" s="6"/>
      <c r="D8" s="8"/>
      <c r="E8" s="8"/>
      <c r="F8" s="8"/>
      <c r="G8" s="9"/>
      <c r="H8" s="8" t="str">
        <f>IF(D8="","",VLOOKUP(D8, 科目編集!$A$4:$B$5,2,FALSE))</f>
        <v/>
      </c>
      <c r="I8" s="8" t="str">
        <f>IF(E8="","",VLOOKUP(E8, 科目編集!$A$8:$B$77,2,FALSE))</f>
        <v/>
      </c>
      <c r="J8" s="8" t="str">
        <f>IF(F8="","",VLOOKUP(F8, 科目編集!$C$8:$D$22,2,FALSE))</f>
        <v/>
      </c>
      <c r="K8" s="6" t="str">
        <f t="shared" si="1"/>
        <v/>
      </c>
    </row>
    <row r="9" spans="1:11" x14ac:dyDescent="0.35">
      <c r="A9" s="20" t="s">
        <v>2</v>
      </c>
      <c r="B9" s="7"/>
      <c r="C9" s="6"/>
      <c r="D9" s="8"/>
      <c r="E9" s="8"/>
      <c r="F9" s="8"/>
      <c r="G9" s="9"/>
      <c r="H9" s="8" t="str">
        <f>IF(D9="","",VLOOKUP(D9, 科目編集!$A$4:$B$5,2,FALSE))</f>
        <v/>
      </c>
      <c r="I9" s="8" t="str">
        <f>IF(E9="","",VLOOKUP(E9, 科目編集!$A$8:$B$77,2,FALSE))</f>
        <v/>
      </c>
      <c r="J9" s="8" t="str">
        <f>IF(F9="","",VLOOKUP(F9, 科目編集!$C$8:$D$22,2,FALSE))</f>
        <v/>
      </c>
      <c r="K9" s="6" t="str">
        <f t="shared" si="1"/>
        <v/>
      </c>
    </row>
    <row r="10" spans="1:11" x14ac:dyDescent="0.35">
      <c r="A10" s="10">
        <f>A4+A6-A8</f>
        <v>0</v>
      </c>
      <c r="B10" s="7"/>
      <c r="C10" s="6"/>
      <c r="D10" s="8"/>
      <c r="E10" s="8"/>
      <c r="F10" s="8"/>
      <c r="G10" s="9"/>
      <c r="H10" s="8" t="str">
        <f>IF(D10="","",VLOOKUP(D10, 科目編集!$A$4:$B$5,2,FALSE))</f>
        <v/>
      </c>
      <c r="I10" s="8" t="str">
        <f>IF(E10="","",VLOOKUP(E10, 科目編集!$A$8:$B$77,2,FALSE))</f>
        <v/>
      </c>
      <c r="J10" s="8" t="str">
        <f>IF(F10="","",VLOOKUP(F10, 科目編集!$C$8:$D$22,2,FALSE))</f>
        <v/>
      </c>
      <c r="K10" s="6" t="str">
        <f t="shared" si="1"/>
        <v/>
      </c>
    </row>
    <row r="11" spans="1:11" x14ac:dyDescent="0.35">
      <c r="B11" s="7"/>
      <c r="C11" s="6"/>
      <c r="D11" s="8"/>
      <c r="E11" s="8"/>
      <c r="F11" s="8"/>
      <c r="G11" s="9"/>
      <c r="H11" s="8" t="str">
        <f>IF(D11="","",VLOOKUP(D11, 科目編集!$A$4:$B$5,2,FALSE))</f>
        <v/>
      </c>
      <c r="I11" s="8" t="str">
        <f>IF(E11="","",VLOOKUP(E11, 科目編集!$A$8:$B$77,2,FALSE))</f>
        <v/>
      </c>
      <c r="J11" s="8" t="str">
        <f>IF(F11="","",VLOOKUP(F11, 科目編集!$C$8:$D$22,2,FALSE))</f>
        <v/>
      </c>
      <c r="K11" s="6" t="str">
        <f t="shared" si="1"/>
        <v/>
      </c>
    </row>
    <row r="12" spans="1:11" x14ac:dyDescent="0.35">
      <c r="A12" s="21" t="s">
        <v>3</v>
      </c>
      <c r="B12" s="7"/>
      <c r="C12" s="6"/>
      <c r="D12" s="8"/>
      <c r="E12" s="8"/>
      <c r="F12" s="8"/>
      <c r="G12" s="9"/>
      <c r="H12" s="8" t="str">
        <f>IF(D12="","",VLOOKUP(D12, 科目編集!$A$4:$B$5,2,FALSE))</f>
        <v/>
      </c>
      <c r="I12" s="8" t="str">
        <f>IF(E12="","",VLOOKUP(E12, 科目編集!$A$8:$B$77,2,FALSE))</f>
        <v/>
      </c>
      <c r="J12" s="8" t="str">
        <f>IF(F12="","",VLOOKUP(F12, 科目編集!$C$8:$D$22,2,FALSE))</f>
        <v/>
      </c>
      <c r="K12" s="6" t="str">
        <f t="shared" si="1"/>
        <v/>
      </c>
    </row>
    <row r="13" spans="1:11" x14ac:dyDescent="0.35">
      <c r="A13" s="10">
        <f>A8+'12月'!A13</f>
        <v>0</v>
      </c>
      <c r="B13" s="7"/>
      <c r="C13" s="6"/>
      <c r="D13" s="8"/>
      <c r="E13" s="8"/>
      <c r="F13" s="8"/>
      <c r="G13" s="9"/>
      <c r="H13" s="8" t="str">
        <f>IF(D13="","",VLOOKUP(D13, 科目編集!$A$4:$B$5,2,FALSE))</f>
        <v/>
      </c>
      <c r="I13" s="8" t="str">
        <f>IF(E13="","",VLOOKUP(E13, 科目編集!$A$8:$B$77,2,FALSE))</f>
        <v/>
      </c>
      <c r="J13" s="8" t="str">
        <f>IF(F13="","",VLOOKUP(F13, 科目編集!$C$8:$D$22,2,FALSE))</f>
        <v/>
      </c>
      <c r="K13" s="6" t="str">
        <f t="shared" si="1"/>
        <v/>
      </c>
    </row>
    <row r="14" spans="1:11" x14ac:dyDescent="0.35">
      <c r="A14" s="21" t="s">
        <v>4</v>
      </c>
      <c r="B14" s="7"/>
      <c r="C14" s="6"/>
      <c r="D14" s="8"/>
      <c r="E14" s="8"/>
      <c r="F14" s="8"/>
      <c r="G14" s="9"/>
      <c r="H14" s="8" t="str">
        <f>IF(D14="","",VLOOKUP(D14, 科目編集!$A$4:$B$5,2,FALSE))</f>
        <v/>
      </c>
      <c r="I14" s="8" t="str">
        <f>IF(E14="","",VLOOKUP(E14, 科目編集!$A$8:$B$77,2,FALSE))</f>
        <v/>
      </c>
      <c r="J14" s="8" t="str">
        <f>IF(F14="","",VLOOKUP(F14, 科目編集!$C$8:$D$22,2,FALSE))</f>
        <v/>
      </c>
      <c r="K14" s="6" t="str">
        <f t="shared" si="1"/>
        <v/>
      </c>
    </row>
    <row r="15" spans="1:11" x14ac:dyDescent="0.35">
      <c r="A15" s="10">
        <f>A6+'12月'!A15</f>
        <v>0</v>
      </c>
      <c r="B15" s="7"/>
      <c r="C15" s="6"/>
      <c r="D15" s="8"/>
      <c r="E15" s="8"/>
      <c r="F15" s="8"/>
      <c r="G15" s="9"/>
      <c r="H15" s="8" t="str">
        <f>IF(D15="","",VLOOKUP(D15, 科目編集!$A$4:$B$5,2,FALSE))</f>
        <v/>
      </c>
      <c r="I15" s="8" t="str">
        <f>IF(E15="","",VLOOKUP(E15, 科目編集!$A$8:$B$77,2,FALSE))</f>
        <v/>
      </c>
      <c r="J15" s="8" t="str">
        <f>IF(F15="","",VLOOKUP(F15, 科目編集!$C$8:$D$22,2,FALSE))</f>
        <v/>
      </c>
      <c r="K15" s="6" t="str">
        <f t="shared" si="1"/>
        <v/>
      </c>
    </row>
    <row r="16" spans="1:11" x14ac:dyDescent="0.35">
      <c r="B16" s="7"/>
      <c r="C16" s="6"/>
      <c r="D16" s="8"/>
      <c r="E16" s="8"/>
      <c r="F16" s="8"/>
      <c r="G16" s="9"/>
      <c r="H16" s="8" t="str">
        <f>IF(D16="","",VLOOKUP(D16, 科目編集!$A$4:$B$5,2,FALSE))</f>
        <v/>
      </c>
      <c r="I16" s="8" t="str">
        <f>IF(E16="","",VLOOKUP(E16, 科目編集!$A$8:$B$77,2,FALSE))</f>
        <v/>
      </c>
      <c r="J16" s="8" t="str">
        <f>IF(F16="","",VLOOKUP(F16, 科目編集!$C$8:$D$22,2,FALSE))</f>
        <v/>
      </c>
      <c r="K16" s="6" t="str">
        <f t="shared" si="1"/>
        <v/>
      </c>
    </row>
    <row r="17" spans="2:11" x14ac:dyDescent="0.35">
      <c r="B17" s="7"/>
      <c r="C17" s="6"/>
      <c r="D17" s="8"/>
      <c r="E17" s="8"/>
      <c r="F17" s="8"/>
      <c r="G17" s="9"/>
      <c r="H17" s="8" t="str">
        <f>IF(D17="","",VLOOKUP(D17, 科目編集!$A$4:$B$5,2,FALSE))</f>
        <v/>
      </c>
      <c r="I17" s="8" t="str">
        <f>IF(E17="","",VLOOKUP(E17, 科目編集!$A$8:$B$77,2,FALSE))</f>
        <v/>
      </c>
      <c r="J17" s="8" t="str">
        <f>IF(F17="","",VLOOKUP(F17, 科目編集!$C$8:$D$22,2,FALSE))</f>
        <v/>
      </c>
      <c r="K17" s="6" t="str">
        <f t="shared" si="1"/>
        <v/>
      </c>
    </row>
    <row r="18" spans="2:11" x14ac:dyDescent="0.35">
      <c r="B18" s="7"/>
      <c r="C18" s="6"/>
      <c r="D18" s="8"/>
      <c r="E18" s="8"/>
      <c r="F18" s="8"/>
      <c r="G18" s="9"/>
      <c r="H18" s="8" t="str">
        <f>IF(D18="","",VLOOKUP(D18, 科目編集!$A$4:$B$5,2,FALSE))</f>
        <v/>
      </c>
      <c r="I18" s="8" t="str">
        <f>IF(E18="","",VLOOKUP(E18, 科目編集!$A$8:$B$77,2,FALSE))</f>
        <v/>
      </c>
      <c r="J18" s="8" t="str">
        <f>IF(F18="","",VLOOKUP(F18, 科目編集!$C$8:$D$22,2,FALSE))</f>
        <v/>
      </c>
      <c r="K18" s="6" t="str">
        <f t="shared" si="1"/>
        <v/>
      </c>
    </row>
    <row r="19" spans="2:11" x14ac:dyDescent="0.35">
      <c r="B19" s="7"/>
      <c r="C19" s="6"/>
      <c r="D19" s="8"/>
      <c r="E19" s="8"/>
      <c r="F19" s="8"/>
      <c r="G19" s="9"/>
      <c r="H19" s="8" t="str">
        <f>IF(D19="","",VLOOKUP(D19, 科目編集!$A$4:$B$5,2,FALSE))</f>
        <v/>
      </c>
      <c r="I19" s="8" t="str">
        <f>IF(E19="","",VLOOKUP(E19, 科目編集!$A$8:$B$77,2,FALSE))</f>
        <v/>
      </c>
      <c r="J19" s="8" t="str">
        <f>IF(F19="","",VLOOKUP(F19, 科目編集!$C$8:$D$22,2,FALSE))</f>
        <v/>
      </c>
      <c r="K19" s="6" t="str">
        <f t="shared" si="1"/>
        <v/>
      </c>
    </row>
    <row r="20" spans="2:11" x14ac:dyDescent="0.35">
      <c r="B20" s="7"/>
      <c r="C20" s="6"/>
      <c r="D20" s="8"/>
      <c r="E20" s="8"/>
      <c r="F20" s="8"/>
      <c r="G20" s="9"/>
      <c r="H20" s="8" t="str">
        <f>IF(D20="","",VLOOKUP(D20, 科目編集!$A$4:$B$5,2,FALSE))</f>
        <v/>
      </c>
      <c r="I20" s="8" t="str">
        <f>IF(E20="","",VLOOKUP(E20, 科目編集!$A$8:$B$77,2,FALSE))</f>
        <v/>
      </c>
      <c r="J20" s="8" t="str">
        <f>IF(F20="","",VLOOKUP(F20, 科目編集!$C$8:$D$22,2,FALSE))</f>
        <v/>
      </c>
      <c r="K20" s="6" t="str">
        <f t="shared" si="1"/>
        <v/>
      </c>
    </row>
    <row r="21" spans="2:11" x14ac:dyDescent="0.35">
      <c r="B21" s="7"/>
      <c r="C21" s="6"/>
      <c r="D21" s="8"/>
      <c r="E21" s="8"/>
      <c r="F21" s="8"/>
      <c r="G21" s="9"/>
      <c r="H21" s="8" t="str">
        <f>IF(D21="","",VLOOKUP(D21, 科目編集!$A$4:$B$5,2,FALSE))</f>
        <v/>
      </c>
      <c r="I21" s="8" t="str">
        <f>IF(E21="","",VLOOKUP(E21, 科目編集!$A$8:$B$77,2,FALSE))</f>
        <v/>
      </c>
      <c r="J21" s="8" t="str">
        <f>IF(F21="","",VLOOKUP(F21, 科目編集!$C$8:$D$22,2,FALSE))</f>
        <v/>
      </c>
      <c r="K21" s="6" t="str">
        <f t="shared" si="1"/>
        <v/>
      </c>
    </row>
    <row r="22" spans="2:11" x14ac:dyDescent="0.35">
      <c r="B22" s="7"/>
      <c r="C22" s="6"/>
      <c r="D22" s="8"/>
      <c r="E22" s="8"/>
      <c r="F22" s="8"/>
      <c r="G22" s="9"/>
      <c r="H22" s="8" t="str">
        <f>IF(D22="","",VLOOKUP(D22, 科目編集!$A$4:$B$5,2,FALSE))</f>
        <v/>
      </c>
      <c r="I22" s="8" t="str">
        <f>IF(E22="","",VLOOKUP(E22, 科目編集!$A$8:$B$77,2,FALSE))</f>
        <v/>
      </c>
      <c r="J22" s="8" t="str">
        <f>IF(F22="","",VLOOKUP(F22, 科目編集!$C$8:$D$22,2,FALSE))</f>
        <v/>
      </c>
      <c r="K22" s="6" t="str">
        <f t="shared" si="1"/>
        <v/>
      </c>
    </row>
    <row r="23" spans="2:11" x14ac:dyDescent="0.35">
      <c r="B23" s="7"/>
      <c r="C23" s="6"/>
      <c r="D23" s="8"/>
      <c r="E23" s="8"/>
      <c r="F23" s="8"/>
      <c r="G23" s="9"/>
      <c r="H23" s="8" t="str">
        <f>IF(D23="","",VLOOKUP(D23, 科目編集!$A$4:$B$5,2,FALSE))</f>
        <v/>
      </c>
      <c r="I23" s="8" t="str">
        <f>IF(E23="","",VLOOKUP(E23, 科目編集!$A$8:$B$77,2,FALSE))</f>
        <v/>
      </c>
      <c r="J23" s="8" t="str">
        <f>IF(F23="","",VLOOKUP(F23, 科目編集!$C$8:$D$22,2,FALSE))</f>
        <v/>
      </c>
      <c r="K23" s="6" t="str">
        <f t="shared" ref="K23:K32" si="2">IF(C23="","",K22+C23)</f>
        <v/>
      </c>
    </row>
    <row r="24" spans="2:11" x14ac:dyDescent="0.35">
      <c r="B24" s="7"/>
      <c r="C24" s="6"/>
      <c r="D24" s="8"/>
      <c r="E24" s="8"/>
      <c r="F24" s="8"/>
      <c r="G24" s="9"/>
      <c r="H24" s="8" t="str">
        <f>IF(D24="","",VLOOKUP(D24, 科目編集!$A$4:$B$5,2,FALSE))</f>
        <v/>
      </c>
      <c r="I24" s="8" t="str">
        <f>IF(E24="","",VLOOKUP(E24, 科目編集!$A$8:$B$77,2,FALSE))</f>
        <v/>
      </c>
      <c r="J24" s="8" t="str">
        <f>IF(F24="","",VLOOKUP(F24, 科目編集!$C$8:$D$22,2,FALSE))</f>
        <v/>
      </c>
      <c r="K24" s="6" t="str">
        <f t="shared" si="2"/>
        <v/>
      </c>
    </row>
    <row r="25" spans="2:11" x14ac:dyDescent="0.35">
      <c r="B25" s="7"/>
      <c r="C25" s="6"/>
      <c r="D25" s="8"/>
      <c r="E25" s="8"/>
      <c r="F25" s="8"/>
      <c r="G25" s="9"/>
      <c r="H25" s="8" t="str">
        <f>IF(D25="","",VLOOKUP(D25, 科目編集!$A$4:$B$5,2,FALSE))</f>
        <v/>
      </c>
      <c r="I25" s="8" t="str">
        <f>IF(E25="","",VLOOKUP(E25, 科目編集!$A$8:$B$77,2,FALSE))</f>
        <v/>
      </c>
      <c r="J25" s="8" t="str">
        <f>IF(F25="","",VLOOKUP(F25, 科目編集!$C$8:$D$22,2,FALSE))</f>
        <v/>
      </c>
      <c r="K25" s="6" t="str">
        <f t="shared" si="2"/>
        <v/>
      </c>
    </row>
    <row r="26" spans="2:11" x14ac:dyDescent="0.35">
      <c r="B26" s="7"/>
      <c r="C26" s="6"/>
      <c r="D26" s="8"/>
      <c r="E26" s="8"/>
      <c r="F26" s="8"/>
      <c r="G26" s="9"/>
      <c r="H26" s="8" t="str">
        <f>IF(D26="","",VLOOKUP(D26, 科目編集!$A$4:$B$5,2,FALSE))</f>
        <v/>
      </c>
      <c r="I26" s="8" t="str">
        <f>IF(E26="","",VLOOKUP(E26, 科目編集!$A$8:$B$77,2,FALSE))</f>
        <v/>
      </c>
      <c r="J26" s="8" t="str">
        <f>IF(F26="","",VLOOKUP(F26, 科目編集!$C$8:$D$22,2,FALSE))</f>
        <v/>
      </c>
      <c r="K26" s="6" t="str">
        <f t="shared" si="2"/>
        <v/>
      </c>
    </row>
    <row r="27" spans="2:11" x14ac:dyDescent="0.35">
      <c r="B27" s="7"/>
      <c r="C27" s="6"/>
      <c r="D27" s="8"/>
      <c r="E27" s="8"/>
      <c r="F27" s="8"/>
      <c r="G27" s="9"/>
      <c r="H27" s="8" t="str">
        <f>IF(D27="","",VLOOKUP(D27, 科目編集!$A$4:$B$5,2,FALSE))</f>
        <v/>
      </c>
      <c r="I27" s="8" t="str">
        <f>IF(E27="","",VLOOKUP(E27, 科目編集!$A$8:$B$77,2,FALSE))</f>
        <v/>
      </c>
      <c r="J27" s="8" t="str">
        <f>IF(F27="","",VLOOKUP(F27, 科目編集!$C$8:$D$22,2,FALSE))</f>
        <v/>
      </c>
      <c r="K27" s="6" t="str">
        <f t="shared" si="2"/>
        <v/>
      </c>
    </row>
    <row r="28" spans="2:11" x14ac:dyDescent="0.35">
      <c r="B28" s="7"/>
      <c r="C28" s="6"/>
      <c r="D28" s="8"/>
      <c r="E28" s="8"/>
      <c r="F28" s="8"/>
      <c r="G28" s="9"/>
      <c r="H28" s="8" t="str">
        <f>IF(D28="","",VLOOKUP(D28, 科目編集!$A$4:$B$5,2,FALSE))</f>
        <v/>
      </c>
      <c r="I28" s="8" t="str">
        <f>IF(E28="","",VLOOKUP(E28, 科目編集!$A$8:$B$77,2,FALSE))</f>
        <v/>
      </c>
      <c r="J28" s="8" t="str">
        <f>IF(F28="","",VLOOKUP(F28, 科目編集!$C$8:$D$22,2,FALSE))</f>
        <v/>
      </c>
      <c r="K28" s="6" t="str">
        <f t="shared" si="2"/>
        <v/>
      </c>
    </row>
    <row r="29" spans="2:11" x14ac:dyDescent="0.35">
      <c r="B29" s="7"/>
      <c r="C29" s="6"/>
      <c r="D29" s="8"/>
      <c r="E29" s="8"/>
      <c r="F29" s="8"/>
      <c r="G29" s="9"/>
      <c r="H29" s="8" t="str">
        <f>IF(D29="","",VLOOKUP(D29, 科目編集!$A$4:$B$5,2,FALSE))</f>
        <v/>
      </c>
      <c r="I29" s="8" t="str">
        <f>IF(E29="","",VLOOKUP(E29, 科目編集!$A$8:$B$77,2,FALSE))</f>
        <v/>
      </c>
      <c r="J29" s="8" t="str">
        <f>IF(F29="","",VLOOKUP(F29, 科目編集!$C$8:$D$22,2,FALSE))</f>
        <v/>
      </c>
      <c r="K29" s="6" t="str">
        <f t="shared" si="2"/>
        <v/>
      </c>
    </row>
    <row r="30" spans="2:11" x14ac:dyDescent="0.35">
      <c r="B30" s="7"/>
      <c r="C30" s="6"/>
      <c r="D30" s="8"/>
      <c r="E30" s="8"/>
      <c r="F30" s="8"/>
      <c r="G30" s="9"/>
      <c r="H30" s="8" t="str">
        <f>IF(D30="","",VLOOKUP(D30, 科目編集!$A$4:$B$5,2,FALSE))</f>
        <v/>
      </c>
      <c r="I30" s="8" t="str">
        <f>IF(E30="","",VLOOKUP(E30, 科目編集!$A$8:$B$77,2,FALSE))</f>
        <v/>
      </c>
      <c r="J30" s="8" t="str">
        <f>IF(F30="","",VLOOKUP(F30, 科目編集!$C$8:$D$22,2,FALSE))</f>
        <v/>
      </c>
      <c r="K30" s="6" t="str">
        <f t="shared" si="2"/>
        <v/>
      </c>
    </row>
    <row r="31" spans="2:11" x14ac:dyDescent="0.35">
      <c r="B31" s="7"/>
      <c r="C31" s="6"/>
      <c r="D31" s="8"/>
      <c r="E31" s="8"/>
      <c r="F31" s="8"/>
      <c r="G31" s="9"/>
      <c r="H31" s="8" t="str">
        <f>IF(D31="","",VLOOKUP(D31, 科目編集!$A$4:$B$5,2,FALSE))</f>
        <v/>
      </c>
      <c r="I31" s="8" t="str">
        <f>IF(E31="","",VLOOKUP(E31, 科目編集!$A$8:$B$77,2,FALSE))</f>
        <v/>
      </c>
      <c r="J31" s="8" t="str">
        <f>IF(F31="","",VLOOKUP(F31, 科目編集!$C$8:$D$22,2,FALSE))</f>
        <v/>
      </c>
      <c r="K31" s="6" t="str">
        <f t="shared" si="2"/>
        <v/>
      </c>
    </row>
    <row r="32" spans="2:11" x14ac:dyDescent="0.35">
      <c r="B32" s="7"/>
      <c r="C32" s="6"/>
      <c r="D32" s="8"/>
      <c r="E32" s="8"/>
      <c r="F32" s="8"/>
      <c r="G32" s="9"/>
      <c r="H32" s="8" t="str">
        <f>IF(D32="","",VLOOKUP(D32, 科目編集!$A$4:$B$5,2,FALSE))</f>
        <v/>
      </c>
      <c r="I32" s="8" t="str">
        <f>IF(E32="","",VLOOKUP(E32, 科目編集!$A$8:$B$77,2,FALSE))</f>
        <v/>
      </c>
      <c r="J32" s="8" t="str">
        <f>IF(F32="","",VLOOKUP(F32, 科目編集!$C$8:$D$22,2,FALSE))</f>
        <v/>
      </c>
      <c r="K32" s="6" t="str">
        <f t="shared" si="2"/>
        <v/>
      </c>
    </row>
    <row r="33" spans="8:11" x14ac:dyDescent="0.35">
      <c r="H33" s="3" t="str">
        <f>IF(D33="","",VLOOKUP(D33, 科目編集!$A$4:$B$5,2,FALSE))</f>
        <v/>
      </c>
      <c r="I33" s="3" t="str">
        <f>IF(E33="","",VLOOKUP(E33, 科目編集!$A$8:$B$77,2,FALSE))</f>
        <v/>
      </c>
      <c r="J33" s="3" t="str">
        <f>IF(F33="","",VLOOKUP(F33, 科目編集!$C$8:$D$22,2,FALSE))</f>
        <v/>
      </c>
      <c r="K33" s="5" t="str">
        <f t="shared" si="0"/>
        <v/>
      </c>
    </row>
    <row r="34" spans="8:11" x14ac:dyDescent="0.35">
      <c r="K34" s="5"/>
    </row>
    <row r="35" spans="8:11" x14ac:dyDescent="0.35">
      <c r="K35" s="5"/>
    </row>
    <row r="36" spans="8:11" x14ac:dyDescent="0.35">
      <c r="K36" s="5"/>
    </row>
    <row r="37" spans="8:11" x14ac:dyDescent="0.35">
      <c r="K37" s="5"/>
    </row>
    <row r="38" spans="8:11" x14ac:dyDescent="0.35">
      <c r="K38" s="5"/>
    </row>
    <row r="39" spans="8:11" x14ac:dyDescent="0.35">
      <c r="K39" s="5"/>
    </row>
    <row r="40" spans="8:11" x14ac:dyDescent="0.35">
      <c r="K40" s="5"/>
    </row>
    <row r="41" spans="8:11" x14ac:dyDescent="0.35">
      <c r="K41" s="5"/>
    </row>
    <row r="42" spans="8:11" x14ac:dyDescent="0.35">
      <c r="K42" s="5"/>
    </row>
    <row r="43" spans="8:11" x14ac:dyDescent="0.35">
      <c r="K43" s="5"/>
    </row>
    <row r="44" spans="8:11" x14ac:dyDescent="0.35">
      <c r="K44" s="5"/>
    </row>
    <row r="45" spans="8:11" x14ac:dyDescent="0.35">
      <c r="K45" s="5"/>
    </row>
    <row r="46" spans="8:11" x14ac:dyDescent="0.35">
      <c r="K46" s="5"/>
    </row>
    <row r="47" spans="8:11" x14ac:dyDescent="0.35">
      <c r="K47" s="5"/>
    </row>
    <row r="48" spans="8:11" x14ac:dyDescent="0.35">
      <c r="K48" s="5"/>
    </row>
    <row r="49" spans="11:11" x14ac:dyDescent="0.35">
      <c r="K49" s="5"/>
    </row>
    <row r="50" spans="11:11" x14ac:dyDescent="0.35">
      <c r="K50" s="5"/>
    </row>
    <row r="51" spans="11:11" x14ac:dyDescent="0.35">
      <c r="K51" s="5"/>
    </row>
    <row r="52" spans="11:11" x14ac:dyDescent="0.35">
      <c r="K52" s="5"/>
    </row>
    <row r="53" spans="11:11" x14ac:dyDescent="0.35">
      <c r="K53" s="5"/>
    </row>
    <row r="54" spans="11:11" x14ac:dyDescent="0.35">
      <c r="K54" s="5"/>
    </row>
    <row r="55" spans="11:11" x14ac:dyDescent="0.35">
      <c r="K55" s="5"/>
    </row>
    <row r="56" spans="11:11" x14ac:dyDescent="0.35">
      <c r="K56" s="5"/>
    </row>
    <row r="57" spans="11:11" x14ac:dyDescent="0.35">
      <c r="K57" s="5"/>
    </row>
    <row r="58" spans="11:11" x14ac:dyDescent="0.35">
      <c r="K58" s="5"/>
    </row>
    <row r="59" spans="11:11" x14ac:dyDescent="0.35">
      <c r="K59" s="5"/>
    </row>
    <row r="60" spans="11:11" x14ac:dyDescent="0.35">
      <c r="K60" s="5"/>
    </row>
    <row r="61" spans="11:11" x14ac:dyDescent="0.35">
      <c r="K61" s="5"/>
    </row>
    <row r="62" spans="11:11" x14ac:dyDescent="0.35">
      <c r="K62" s="5"/>
    </row>
    <row r="63" spans="11:11" x14ac:dyDescent="0.35">
      <c r="K63" s="5"/>
    </row>
    <row r="64" spans="11:11" x14ac:dyDescent="0.35">
      <c r="K64" s="5"/>
    </row>
    <row r="65" spans="11:11" x14ac:dyDescent="0.35">
      <c r="K65" s="5"/>
    </row>
    <row r="66" spans="11:11" x14ac:dyDescent="0.35">
      <c r="K66" s="5"/>
    </row>
    <row r="67" spans="11:11" x14ac:dyDescent="0.35">
      <c r="K67" s="5"/>
    </row>
    <row r="68" spans="11:11" x14ac:dyDescent="0.35">
      <c r="K68" s="5"/>
    </row>
    <row r="69" spans="11:11" x14ac:dyDescent="0.35">
      <c r="K69" s="5"/>
    </row>
    <row r="70" spans="11:11" x14ac:dyDescent="0.35">
      <c r="K70" s="5"/>
    </row>
    <row r="71" spans="11:11" x14ac:dyDescent="0.35">
      <c r="K71" s="5"/>
    </row>
    <row r="72" spans="11:11" x14ac:dyDescent="0.35">
      <c r="K72" s="5"/>
    </row>
    <row r="73" spans="11:11" x14ac:dyDescent="0.35">
      <c r="K73" s="5"/>
    </row>
    <row r="74" spans="11:11" x14ac:dyDescent="0.35">
      <c r="K74" s="5"/>
    </row>
    <row r="75" spans="11:11" x14ac:dyDescent="0.35">
      <c r="K75" s="5"/>
    </row>
    <row r="76" spans="11:11" x14ac:dyDescent="0.35">
      <c r="K76" s="5"/>
    </row>
    <row r="77" spans="11:11" x14ac:dyDescent="0.35">
      <c r="K77" s="5"/>
    </row>
    <row r="78" spans="11:11" x14ac:dyDescent="0.35">
      <c r="K78" s="5"/>
    </row>
  </sheetData>
  <mergeCells count="1">
    <mergeCell ref="D1:J1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900-000000000000}">
          <x14:formula1>
            <xm:f>科目編集!#REF!</xm:f>
          </x14:formula1>
          <xm:sqref>G4:G120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78"/>
  <sheetViews>
    <sheetView showGridLines="0" zoomScaleNormal="100" zoomScaleSheetLayoutView="100" workbookViewId="0"/>
  </sheetViews>
  <sheetFormatPr defaultRowHeight="16.5" x14ac:dyDescent="0.35"/>
  <cols>
    <col min="1" max="1" width="14.140625" style="5" customWidth="1"/>
    <col min="2" max="2" width="14.42578125" style="4" customWidth="1"/>
    <col min="3" max="3" width="12.85546875" style="5" customWidth="1"/>
    <col min="4" max="4" width="5.7109375" style="3" customWidth="1"/>
    <col min="5" max="5" width="7" style="3" customWidth="1"/>
    <col min="6" max="6" width="6.85546875" style="3" customWidth="1"/>
    <col min="7" max="7" width="43.7109375" customWidth="1"/>
    <col min="8" max="8" width="7.28515625" style="3" bestFit="1" customWidth="1"/>
    <col min="9" max="9" width="12.7109375" style="3" customWidth="1"/>
    <col min="10" max="10" width="9.140625" style="3"/>
    <col min="11" max="11" width="13.7109375" customWidth="1"/>
  </cols>
  <sheetData>
    <row r="1" spans="1:11" s="1" customFormat="1" ht="20.25" thickBot="1" x14ac:dyDescent="0.4">
      <c r="A1" s="12" t="s">
        <v>19</v>
      </c>
      <c r="B1" s="13">
        <f>EDATE('1月'!B1,1)</f>
        <v>44593</v>
      </c>
      <c r="C1" s="5"/>
      <c r="D1" s="29" t="s">
        <v>70</v>
      </c>
      <c r="E1" s="30"/>
      <c r="F1" s="30"/>
      <c r="G1" s="30"/>
      <c r="H1" s="30"/>
      <c r="I1" s="30"/>
      <c r="J1" s="31"/>
    </row>
    <row r="2" spans="1:11" s="1" customFormat="1" ht="27.75" customHeight="1" x14ac:dyDescent="0.35">
      <c r="A2" s="5"/>
      <c r="B2" s="2"/>
      <c r="C2" s="5"/>
      <c r="D2" s="2"/>
      <c r="E2" s="2"/>
      <c r="F2" s="2"/>
      <c r="H2" s="2"/>
      <c r="I2" s="2"/>
      <c r="J2" s="2"/>
    </row>
    <row r="3" spans="1:11" x14ac:dyDescent="0.35">
      <c r="A3" s="20" t="s">
        <v>0</v>
      </c>
      <c r="B3" s="22" t="s">
        <v>5</v>
      </c>
      <c r="C3" s="23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</row>
    <row r="4" spans="1:11" x14ac:dyDescent="0.35">
      <c r="A4" s="6">
        <f>'1月'!A10</f>
        <v>0</v>
      </c>
      <c r="B4" s="7"/>
      <c r="C4" s="6"/>
      <c r="D4" s="8"/>
      <c r="E4" s="8"/>
      <c r="F4" s="8"/>
      <c r="G4" s="9"/>
      <c r="H4" s="8" t="str">
        <f>IF(D4="","",VLOOKUP(D4, 科目編集!$A$4:$B$5,2,FALSE))</f>
        <v/>
      </c>
      <c r="I4" s="8" t="str">
        <f>IF(E4="","",VLOOKUP(E4, 科目編集!$A$8:$B$77,2,FALSE))</f>
        <v/>
      </c>
      <c r="J4" s="8" t="str">
        <f>IF(F4="","",VLOOKUP(F4, 科目編集!$C$8:$D$22,2,FALSE))</f>
        <v/>
      </c>
      <c r="K4" s="6" t="str">
        <f>IF(C4="", "", $A$4+C4)</f>
        <v/>
      </c>
    </row>
    <row r="5" spans="1:11" x14ac:dyDescent="0.35">
      <c r="A5" s="17" t="s">
        <v>69</v>
      </c>
      <c r="B5" s="7"/>
      <c r="C5" s="6"/>
      <c r="D5" s="8"/>
      <c r="E5" s="8"/>
      <c r="F5" s="8"/>
      <c r="G5" s="9"/>
      <c r="H5" s="8" t="str">
        <f>IF(D5="","",VLOOKUP(D5, 科目編集!$A$4:$B$5,2,FALSE))</f>
        <v/>
      </c>
      <c r="I5" s="8" t="str">
        <f>IF(E5="","",VLOOKUP(E5, 科目編集!$A$8:$B$77,2,FALSE))</f>
        <v/>
      </c>
      <c r="J5" s="8" t="str">
        <f>IF(F5="","",VLOOKUP(F5, 科目編集!$C$8:$D$22,2,FALSE))</f>
        <v/>
      </c>
      <c r="K5" s="6" t="str">
        <f>IF(C5="","",K4+C5)</f>
        <v/>
      </c>
    </row>
    <row r="6" spans="1:11" x14ac:dyDescent="0.35">
      <c r="A6" s="6">
        <f>SUMIF(C:C, "&gt;0")</f>
        <v>0</v>
      </c>
      <c r="B6" s="15"/>
      <c r="C6" s="6"/>
      <c r="D6" s="8"/>
      <c r="E6" s="8"/>
      <c r="F6" s="8"/>
      <c r="G6" s="9"/>
      <c r="H6" s="8" t="str">
        <f>IF(D6="","",VLOOKUP(D6, 科目編集!$A$4:$B$5,2,FALSE))</f>
        <v/>
      </c>
      <c r="I6" s="8" t="str">
        <f>IF(E6="","",VLOOKUP(E6, 科目編集!$A$8:$B$77,2,FALSE))</f>
        <v/>
      </c>
      <c r="J6" s="8" t="str">
        <f>IF(F6="","",VLOOKUP(F6, 科目編集!$C$8:$D$22,2,FALSE))</f>
        <v/>
      </c>
      <c r="K6" s="6" t="str">
        <f t="shared" ref="K6:K33" si="0">IF(C6="","",K5+C6)</f>
        <v/>
      </c>
    </row>
    <row r="7" spans="1:11" x14ac:dyDescent="0.35">
      <c r="A7" s="19" t="s">
        <v>1</v>
      </c>
      <c r="B7" s="7"/>
      <c r="C7" s="6"/>
      <c r="D7" s="8"/>
      <c r="E7" s="8"/>
      <c r="F7" s="8"/>
      <c r="G7" s="9"/>
      <c r="H7" s="8" t="str">
        <f>IF(D7="","",VLOOKUP(D7, 科目編集!$A$4:$B$5,2,FALSE))</f>
        <v/>
      </c>
      <c r="I7" s="8" t="str">
        <f>IF(E7="","",VLOOKUP(E7, 科目編集!$A$8:$B$77,2,FALSE))</f>
        <v/>
      </c>
      <c r="J7" s="8" t="str">
        <f>IF(F7="","",VLOOKUP(F7, 科目編集!$C$8:$D$22,2,FALSE))</f>
        <v/>
      </c>
      <c r="K7" s="6" t="str">
        <f t="shared" ref="K7:K32" si="1">IF(C7="","",K6+C7)</f>
        <v/>
      </c>
    </row>
    <row r="8" spans="1:11" x14ac:dyDescent="0.35">
      <c r="A8" s="6">
        <f>SUMIF(C:C, "&lt;0")*-1</f>
        <v>0</v>
      </c>
      <c r="B8" s="7"/>
      <c r="C8" s="6"/>
      <c r="D8" s="8"/>
      <c r="E8" s="8"/>
      <c r="F8" s="8"/>
      <c r="G8" s="9"/>
      <c r="H8" s="8" t="str">
        <f>IF(D8="","",VLOOKUP(D8, 科目編集!$A$4:$B$5,2,FALSE))</f>
        <v/>
      </c>
      <c r="I8" s="8" t="str">
        <f>IF(E8="","",VLOOKUP(E8, 科目編集!$A$8:$B$77,2,FALSE))</f>
        <v/>
      </c>
      <c r="J8" s="8" t="str">
        <f>IF(F8="","",VLOOKUP(F8, 科目編集!$C$8:$D$22,2,FALSE))</f>
        <v/>
      </c>
      <c r="K8" s="6" t="str">
        <f t="shared" si="1"/>
        <v/>
      </c>
    </row>
    <row r="9" spans="1:11" x14ac:dyDescent="0.35">
      <c r="A9" s="20" t="s">
        <v>2</v>
      </c>
      <c r="B9" s="7"/>
      <c r="C9" s="6"/>
      <c r="D9" s="8"/>
      <c r="E9" s="8"/>
      <c r="F9" s="8"/>
      <c r="G9" s="9"/>
      <c r="H9" s="8" t="str">
        <f>IF(D9="","",VLOOKUP(D9, 科目編集!$A$4:$B$5,2,FALSE))</f>
        <v/>
      </c>
      <c r="I9" s="8" t="str">
        <f>IF(E9="","",VLOOKUP(E9, 科目編集!$A$8:$B$77,2,FALSE))</f>
        <v/>
      </c>
      <c r="J9" s="8" t="str">
        <f>IF(F9="","",VLOOKUP(F9, 科目編集!$C$8:$D$22,2,FALSE))</f>
        <v/>
      </c>
      <c r="K9" s="6" t="str">
        <f t="shared" si="1"/>
        <v/>
      </c>
    </row>
    <row r="10" spans="1:11" x14ac:dyDescent="0.35">
      <c r="A10" s="10">
        <f>A4+A6-A8</f>
        <v>0</v>
      </c>
      <c r="B10" s="7"/>
      <c r="C10" s="6"/>
      <c r="D10" s="8"/>
      <c r="E10" s="8"/>
      <c r="F10" s="8"/>
      <c r="G10" s="9"/>
      <c r="H10" s="8" t="str">
        <f>IF(D10="","",VLOOKUP(D10, 科目編集!$A$4:$B$5,2,FALSE))</f>
        <v/>
      </c>
      <c r="I10" s="8" t="str">
        <f>IF(E10="","",VLOOKUP(E10, 科目編集!$A$8:$B$77,2,FALSE))</f>
        <v/>
      </c>
      <c r="J10" s="8" t="str">
        <f>IF(F10="","",VLOOKUP(F10, 科目編集!$C$8:$D$22,2,FALSE))</f>
        <v/>
      </c>
      <c r="K10" s="6" t="str">
        <f t="shared" si="1"/>
        <v/>
      </c>
    </row>
    <row r="11" spans="1:11" x14ac:dyDescent="0.35">
      <c r="B11" s="7"/>
      <c r="C11" s="6"/>
      <c r="D11" s="8"/>
      <c r="E11" s="8"/>
      <c r="F11" s="8"/>
      <c r="G11" s="9"/>
      <c r="H11" s="8" t="str">
        <f>IF(D11="","",VLOOKUP(D11, 科目編集!$A$4:$B$5,2,FALSE))</f>
        <v/>
      </c>
      <c r="I11" s="8" t="str">
        <f>IF(E11="","",VLOOKUP(E11, 科目編集!$A$8:$B$77,2,FALSE))</f>
        <v/>
      </c>
      <c r="J11" s="8" t="str">
        <f>IF(F11="","",VLOOKUP(F11, 科目編集!$C$8:$D$22,2,FALSE))</f>
        <v/>
      </c>
      <c r="K11" s="6" t="str">
        <f t="shared" si="1"/>
        <v/>
      </c>
    </row>
    <row r="12" spans="1:11" x14ac:dyDescent="0.35">
      <c r="A12" s="21" t="s">
        <v>3</v>
      </c>
      <c r="B12" s="7"/>
      <c r="C12" s="6"/>
      <c r="D12" s="8"/>
      <c r="E12" s="8"/>
      <c r="F12" s="8"/>
      <c r="G12" s="9"/>
      <c r="H12" s="8" t="str">
        <f>IF(D12="","",VLOOKUP(D12, 科目編集!$A$4:$B$5,2,FALSE))</f>
        <v/>
      </c>
      <c r="I12" s="8" t="str">
        <f>IF(E12="","",VLOOKUP(E12, 科目編集!$A$8:$B$77,2,FALSE))</f>
        <v/>
      </c>
      <c r="J12" s="8" t="str">
        <f>IF(F12="","",VLOOKUP(F12, 科目編集!$C$8:$D$22,2,FALSE))</f>
        <v/>
      </c>
      <c r="K12" s="6" t="str">
        <f t="shared" si="1"/>
        <v/>
      </c>
    </row>
    <row r="13" spans="1:11" x14ac:dyDescent="0.35">
      <c r="A13" s="10">
        <f>A8+'1月'!A13</f>
        <v>0</v>
      </c>
      <c r="B13" s="7"/>
      <c r="C13" s="6"/>
      <c r="D13" s="8"/>
      <c r="E13" s="8"/>
      <c r="F13" s="8"/>
      <c r="G13" s="9"/>
      <c r="H13" s="8" t="str">
        <f>IF(D13="","",VLOOKUP(D13, 科目編集!$A$4:$B$5,2,FALSE))</f>
        <v/>
      </c>
      <c r="I13" s="8" t="str">
        <f>IF(E13="","",VLOOKUP(E13, 科目編集!$A$8:$B$77,2,FALSE))</f>
        <v/>
      </c>
      <c r="J13" s="8" t="str">
        <f>IF(F13="","",VLOOKUP(F13, 科目編集!$C$8:$D$22,2,FALSE))</f>
        <v/>
      </c>
      <c r="K13" s="6" t="str">
        <f t="shared" si="1"/>
        <v/>
      </c>
    </row>
    <row r="14" spans="1:11" x14ac:dyDescent="0.35">
      <c r="A14" s="21" t="s">
        <v>4</v>
      </c>
      <c r="B14" s="7"/>
      <c r="C14" s="6"/>
      <c r="D14" s="8"/>
      <c r="E14" s="8"/>
      <c r="F14" s="8"/>
      <c r="G14" s="9"/>
      <c r="H14" s="8" t="str">
        <f>IF(D14="","",VLOOKUP(D14, 科目編集!$A$4:$B$5,2,FALSE))</f>
        <v/>
      </c>
      <c r="I14" s="8" t="str">
        <f>IF(E14="","",VLOOKUP(E14, 科目編集!$A$8:$B$77,2,FALSE))</f>
        <v/>
      </c>
      <c r="J14" s="8" t="str">
        <f>IF(F14="","",VLOOKUP(F14, 科目編集!$C$8:$D$22,2,FALSE))</f>
        <v/>
      </c>
      <c r="K14" s="6" t="str">
        <f t="shared" si="1"/>
        <v/>
      </c>
    </row>
    <row r="15" spans="1:11" x14ac:dyDescent="0.35">
      <c r="A15" s="10">
        <f>A6+'1月'!A15</f>
        <v>0</v>
      </c>
      <c r="B15" s="7"/>
      <c r="C15" s="6"/>
      <c r="D15" s="8"/>
      <c r="E15" s="8"/>
      <c r="F15" s="8"/>
      <c r="G15" s="9"/>
      <c r="H15" s="8" t="str">
        <f>IF(D15="","",VLOOKUP(D15, 科目編集!$A$4:$B$5,2,FALSE))</f>
        <v/>
      </c>
      <c r="I15" s="8" t="str">
        <f>IF(E15="","",VLOOKUP(E15, 科目編集!$A$8:$B$77,2,FALSE))</f>
        <v/>
      </c>
      <c r="J15" s="8" t="str">
        <f>IF(F15="","",VLOOKUP(F15, 科目編集!$C$8:$D$22,2,FALSE))</f>
        <v/>
      </c>
      <c r="K15" s="6" t="str">
        <f t="shared" si="1"/>
        <v/>
      </c>
    </row>
    <row r="16" spans="1:11" x14ac:dyDescent="0.35">
      <c r="B16" s="7"/>
      <c r="C16" s="6"/>
      <c r="D16" s="8"/>
      <c r="E16" s="8"/>
      <c r="F16" s="8"/>
      <c r="G16" s="9"/>
      <c r="H16" s="8" t="str">
        <f>IF(D16="","",VLOOKUP(D16, 科目編集!$A$4:$B$5,2,FALSE))</f>
        <v/>
      </c>
      <c r="I16" s="8" t="str">
        <f>IF(E16="","",VLOOKUP(E16, 科目編集!$A$8:$B$77,2,FALSE))</f>
        <v/>
      </c>
      <c r="J16" s="8" t="str">
        <f>IF(F16="","",VLOOKUP(F16, 科目編集!$C$8:$D$22,2,FALSE))</f>
        <v/>
      </c>
      <c r="K16" s="6" t="str">
        <f t="shared" si="1"/>
        <v/>
      </c>
    </row>
    <row r="17" spans="2:11" x14ac:dyDescent="0.35">
      <c r="B17" s="7"/>
      <c r="C17" s="6"/>
      <c r="D17" s="8"/>
      <c r="E17" s="8"/>
      <c r="F17" s="8"/>
      <c r="G17" s="9"/>
      <c r="H17" s="8" t="str">
        <f>IF(D17="","",VLOOKUP(D17, 科目編集!$A$4:$B$5,2,FALSE))</f>
        <v/>
      </c>
      <c r="I17" s="8" t="str">
        <f>IF(E17="","",VLOOKUP(E17, 科目編集!$A$8:$B$77,2,FALSE))</f>
        <v/>
      </c>
      <c r="J17" s="8" t="str">
        <f>IF(F17="","",VLOOKUP(F17, 科目編集!$C$8:$D$22,2,FALSE))</f>
        <v/>
      </c>
      <c r="K17" s="6" t="str">
        <f t="shared" si="1"/>
        <v/>
      </c>
    </row>
    <row r="18" spans="2:11" x14ac:dyDescent="0.35">
      <c r="B18" s="7"/>
      <c r="C18" s="6"/>
      <c r="D18" s="8"/>
      <c r="E18" s="8"/>
      <c r="F18" s="8"/>
      <c r="G18" s="9"/>
      <c r="H18" s="8" t="str">
        <f>IF(D18="","",VLOOKUP(D18, 科目編集!$A$4:$B$5,2,FALSE))</f>
        <v/>
      </c>
      <c r="I18" s="8" t="str">
        <f>IF(E18="","",VLOOKUP(E18, 科目編集!$A$8:$B$77,2,FALSE))</f>
        <v/>
      </c>
      <c r="J18" s="8" t="str">
        <f>IF(F18="","",VLOOKUP(F18, 科目編集!$C$8:$D$22,2,FALSE))</f>
        <v/>
      </c>
      <c r="K18" s="6" t="str">
        <f t="shared" si="1"/>
        <v/>
      </c>
    </row>
    <row r="19" spans="2:11" x14ac:dyDescent="0.35">
      <c r="B19" s="7"/>
      <c r="C19" s="6"/>
      <c r="D19" s="8"/>
      <c r="E19" s="8"/>
      <c r="F19" s="8"/>
      <c r="G19" s="9"/>
      <c r="H19" s="8" t="str">
        <f>IF(D19="","",VLOOKUP(D19, 科目編集!$A$4:$B$5,2,FALSE))</f>
        <v/>
      </c>
      <c r="I19" s="8" t="str">
        <f>IF(E19="","",VLOOKUP(E19, 科目編集!$A$8:$B$77,2,FALSE))</f>
        <v/>
      </c>
      <c r="J19" s="8" t="str">
        <f>IF(F19="","",VLOOKUP(F19, 科目編集!$C$8:$D$22,2,FALSE))</f>
        <v/>
      </c>
      <c r="K19" s="6" t="str">
        <f t="shared" si="1"/>
        <v/>
      </c>
    </row>
    <row r="20" spans="2:11" x14ac:dyDescent="0.35">
      <c r="B20" s="7"/>
      <c r="C20" s="6"/>
      <c r="D20" s="8"/>
      <c r="E20" s="8"/>
      <c r="F20" s="8"/>
      <c r="G20" s="9"/>
      <c r="H20" s="8" t="str">
        <f>IF(D20="","",VLOOKUP(D20, 科目編集!$A$4:$B$5,2,FALSE))</f>
        <v/>
      </c>
      <c r="I20" s="8" t="str">
        <f>IF(E20="","",VLOOKUP(E20, 科目編集!$A$8:$B$77,2,FALSE))</f>
        <v/>
      </c>
      <c r="J20" s="8" t="str">
        <f>IF(F20="","",VLOOKUP(F20, 科目編集!$C$8:$D$22,2,FALSE))</f>
        <v/>
      </c>
      <c r="K20" s="6" t="str">
        <f t="shared" si="1"/>
        <v/>
      </c>
    </row>
    <row r="21" spans="2:11" x14ac:dyDescent="0.35">
      <c r="B21" s="7"/>
      <c r="C21" s="6"/>
      <c r="D21" s="8"/>
      <c r="E21" s="8"/>
      <c r="F21" s="8"/>
      <c r="G21" s="9"/>
      <c r="H21" s="8" t="str">
        <f>IF(D21="","",VLOOKUP(D21, 科目編集!$A$4:$B$5,2,FALSE))</f>
        <v/>
      </c>
      <c r="I21" s="8" t="str">
        <f>IF(E21="","",VLOOKUP(E21, 科目編集!$A$8:$B$77,2,FALSE))</f>
        <v/>
      </c>
      <c r="J21" s="8" t="str">
        <f>IF(F21="","",VLOOKUP(F21, 科目編集!$C$8:$D$22,2,FALSE))</f>
        <v/>
      </c>
      <c r="K21" s="6" t="str">
        <f t="shared" si="1"/>
        <v/>
      </c>
    </row>
    <row r="22" spans="2:11" x14ac:dyDescent="0.35">
      <c r="B22" s="7"/>
      <c r="C22" s="6"/>
      <c r="D22" s="8"/>
      <c r="E22" s="8"/>
      <c r="F22" s="8"/>
      <c r="G22" s="9"/>
      <c r="H22" s="8" t="str">
        <f>IF(D22="","",VLOOKUP(D22, 科目編集!$A$4:$B$5,2,FALSE))</f>
        <v/>
      </c>
      <c r="I22" s="8" t="str">
        <f>IF(E22="","",VLOOKUP(E22, 科目編集!$A$8:$B$77,2,FALSE))</f>
        <v/>
      </c>
      <c r="J22" s="8" t="str">
        <f>IF(F22="","",VLOOKUP(F22, 科目編集!$C$8:$D$22,2,FALSE))</f>
        <v/>
      </c>
      <c r="K22" s="6" t="str">
        <f t="shared" si="1"/>
        <v/>
      </c>
    </row>
    <row r="23" spans="2:11" x14ac:dyDescent="0.35">
      <c r="B23" s="7"/>
      <c r="C23" s="6"/>
      <c r="D23" s="8"/>
      <c r="E23" s="8"/>
      <c r="F23" s="8"/>
      <c r="G23" s="9"/>
      <c r="H23" s="8" t="str">
        <f>IF(D23="","",VLOOKUP(D23, 科目編集!$A$4:$B$5,2,FALSE))</f>
        <v/>
      </c>
      <c r="I23" s="8" t="str">
        <f>IF(E23="","",VLOOKUP(E23, 科目編集!$A$8:$B$77,2,FALSE))</f>
        <v/>
      </c>
      <c r="J23" s="8" t="str">
        <f>IF(F23="","",VLOOKUP(F23, 科目編集!$C$8:$D$22,2,FALSE))</f>
        <v/>
      </c>
      <c r="K23" s="6" t="str">
        <f t="shared" si="1"/>
        <v/>
      </c>
    </row>
    <row r="24" spans="2:11" x14ac:dyDescent="0.35">
      <c r="B24" s="7"/>
      <c r="C24" s="6"/>
      <c r="D24" s="8"/>
      <c r="E24" s="8"/>
      <c r="F24" s="8"/>
      <c r="G24" s="9"/>
      <c r="H24" s="8" t="str">
        <f>IF(D24="","",VLOOKUP(D24, 科目編集!$A$4:$B$5,2,FALSE))</f>
        <v/>
      </c>
      <c r="I24" s="8" t="str">
        <f>IF(E24="","",VLOOKUP(E24, 科目編集!$A$8:$B$77,2,FALSE))</f>
        <v/>
      </c>
      <c r="J24" s="8" t="str">
        <f>IF(F24="","",VLOOKUP(F24, 科目編集!$C$8:$D$22,2,FALSE))</f>
        <v/>
      </c>
      <c r="K24" s="6" t="str">
        <f t="shared" si="1"/>
        <v/>
      </c>
    </row>
    <row r="25" spans="2:11" x14ac:dyDescent="0.35">
      <c r="B25" s="7"/>
      <c r="C25" s="6"/>
      <c r="D25" s="8"/>
      <c r="E25" s="8"/>
      <c r="F25" s="8"/>
      <c r="G25" s="9"/>
      <c r="H25" s="8" t="str">
        <f>IF(D25="","",VLOOKUP(D25, 科目編集!$A$4:$B$5,2,FALSE))</f>
        <v/>
      </c>
      <c r="I25" s="8" t="str">
        <f>IF(E25="","",VLOOKUP(E25, 科目編集!$A$8:$B$77,2,FALSE))</f>
        <v/>
      </c>
      <c r="J25" s="8" t="str">
        <f>IF(F25="","",VLOOKUP(F25, 科目編集!$C$8:$D$22,2,FALSE))</f>
        <v/>
      </c>
      <c r="K25" s="6" t="str">
        <f t="shared" si="1"/>
        <v/>
      </c>
    </row>
    <row r="26" spans="2:11" x14ac:dyDescent="0.35">
      <c r="B26" s="7"/>
      <c r="C26" s="6"/>
      <c r="D26" s="8"/>
      <c r="E26" s="8"/>
      <c r="F26" s="8"/>
      <c r="G26" s="9"/>
      <c r="H26" s="8" t="str">
        <f>IF(D26="","",VLOOKUP(D26, 科目編集!$A$4:$B$5,2,FALSE))</f>
        <v/>
      </c>
      <c r="I26" s="8" t="str">
        <f>IF(E26="","",VLOOKUP(E26, 科目編集!$A$8:$B$77,2,FALSE))</f>
        <v/>
      </c>
      <c r="J26" s="8" t="str">
        <f>IF(F26="","",VLOOKUP(F26, 科目編集!$C$8:$D$22,2,FALSE))</f>
        <v/>
      </c>
      <c r="K26" s="6" t="str">
        <f t="shared" si="1"/>
        <v/>
      </c>
    </row>
    <row r="27" spans="2:11" x14ac:dyDescent="0.35">
      <c r="B27" s="7"/>
      <c r="C27" s="6"/>
      <c r="D27" s="8"/>
      <c r="E27" s="8"/>
      <c r="F27" s="8"/>
      <c r="G27" s="9"/>
      <c r="H27" s="8" t="str">
        <f>IF(D27="","",VLOOKUP(D27, 科目編集!$A$4:$B$5,2,FALSE))</f>
        <v/>
      </c>
      <c r="I27" s="8" t="str">
        <f>IF(E27="","",VLOOKUP(E27, 科目編集!$A$8:$B$77,2,FALSE))</f>
        <v/>
      </c>
      <c r="J27" s="8" t="str">
        <f>IF(F27="","",VLOOKUP(F27, 科目編集!$C$8:$D$22,2,FALSE))</f>
        <v/>
      </c>
      <c r="K27" s="6" t="str">
        <f t="shared" si="1"/>
        <v/>
      </c>
    </row>
    <row r="28" spans="2:11" x14ac:dyDescent="0.35">
      <c r="B28" s="7"/>
      <c r="C28" s="6"/>
      <c r="D28" s="8"/>
      <c r="E28" s="8"/>
      <c r="F28" s="8"/>
      <c r="G28" s="9"/>
      <c r="H28" s="8" t="str">
        <f>IF(D28="","",VLOOKUP(D28, 科目編集!$A$4:$B$5,2,FALSE))</f>
        <v/>
      </c>
      <c r="I28" s="8" t="str">
        <f>IF(E28="","",VLOOKUP(E28, 科目編集!$A$8:$B$77,2,FALSE))</f>
        <v/>
      </c>
      <c r="J28" s="8" t="str">
        <f>IF(F28="","",VLOOKUP(F28, 科目編集!$C$8:$D$22,2,FALSE))</f>
        <v/>
      </c>
      <c r="K28" s="6" t="str">
        <f t="shared" si="1"/>
        <v/>
      </c>
    </row>
    <row r="29" spans="2:11" x14ac:dyDescent="0.35">
      <c r="B29" s="7"/>
      <c r="C29" s="6"/>
      <c r="D29" s="8"/>
      <c r="E29" s="8"/>
      <c r="F29" s="8"/>
      <c r="G29" s="9"/>
      <c r="H29" s="8" t="str">
        <f>IF(D29="","",VLOOKUP(D29, 科目編集!$A$4:$B$5,2,FALSE))</f>
        <v/>
      </c>
      <c r="I29" s="8" t="str">
        <f>IF(E29="","",VLOOKUP(E29, 科目編集!$A$8:$B$77,2,FALSE))</f>
        <v/>
      </c>
      <c r="J29" s="8" t="str">
        <f>IF(F29="","",VLOOKUP(F29, 科目編集!$C$8:$D$22,2,FALSE))</f>
        <v/>
      </c>
      <c r="K29" s="6" t="str">
        <f t="shared" si="1"/>
        <v/>
      </c>
    </row>
    <row r="30" spans="2:11" x14ac:dyDescent="0.35">
      <c r="B30" s="7"/>
      <c r="C30" s="6"/>
      <c r="D30" s="8"/>
      <c r="E30" s="8"/>
      <c r="F30" s="8"/>
      <c r="G30" s="9"/>
      <c r="H30" s="8" t="str">
        <f>IF(D30="","",VLOOKUP(D30, 科目編集!$A$4:$B$5,2,FALSE))</f>
        <v/>
      </c>
      <c r="I30" s="8" t="str">
        <f>IF(E30="","",VLOOKUP(E30, 科目編集!$A$8:$B$77,2,FALSE))</f>
        <v/>
      </c>
      <c r="J30" s="8" t="str">
        <f>IF(F30="","",VLOOKUP(F30, 科目編集!$C$8:$D$22,2,FALSE))</f>
        <v/>
      </c>
      <c r="K30" s="6" t="str">
        <f t="shared" si="1"/>
        <v/>
      </c>
    </row>
    <row r="31" spans="2:11" x14ac:dyDescent="0.35">
      <c r="B31" s="7"/>
      <c r="C31" s="6"/>
      <c r="D31" s="8"/>
      <c r="E31" s="8"/>
      <c r="F31" s="8"/>
      <c r="G31" s="9"/>
      <c r="H31" s="8" t="str">
        <f>IF(D31="","",VLOOKUP(D31, 科目編集!$A$4:$B$5,2,FALSE))</f>
        <v/>
      </c>
      <c r="I31" s="8" t="str">
        <f>IF(E31="","",VLOOKUP(E31, 科目編集!$A$8:$B$77,2,FALSE))</f>
        <v/>
      </c>
      <c r="J31" s="8" t="str">
        <f>IF(F31="","",VLOOKUP(F31, 科目編集!$C$8:$D$22,2,FALSE))</f>
        <v/>
      </c>
      <c r="K31" s="6" t="str">
        <f t="shared" si="1"/>
        <v/>
      </c>
    </row>
    <row r="32" spans="2:11" x14ac:dyDescent="0.35">
      <c r="B32" s="7"/>
      <c r="C32" s="6"/>
      <c r="D32" s="8"/>
      <c r="E32" s="8"/>
      <c r="F32" s="8"/>
      <c r="G32" s="9"/>
      <c r="H32" s="8" t="str">
        <f>IF(D32="","",VLOOKUP(D32, 科目編集!$A$4:$B$5,2,FALSE))</f>
        <v/>
      </c>
      <c r="I32" s="8" t="str">
        <f>IF(E32="","",VLOOKUP(E32, 科目編集!$A$8:$B$77,2,FALSE))</f>
        <v/>
      </c>
      <c r="J32" s="8" t="str">
        <f>IF(F32="","",VLOOKUP(F32, 科目編集!$C$8:$D$22,2,FALSE))</f>
        <v/>
      </c>
      <c r="K32" s="6" t="str">
        <f t="shared" si="1"/>
        <v/>
      </c>
    </row>
    <row r="33" spans="8:11" x14ac:dyDescent="0.35">
      <c r="H33" s="3" t="str">
        <f>IF(D33="","",VLOOKUP(D33, 科目編集!$A$4:$B$5,2,FALSE))</f>
        <v/>
      </c>
      <c r="I33" s="3" t="str">
        <f>IF(E33="","",VLOOKUP(E33, 科目編集!$A$8:$B$77,2,FALSE))</f>
        <v/>
      </c>
      <c r="J33" s="3" t="str">
        <f>IF(F33="","",VLOOKUP(F33, 科目編集!$C$8:$D$22,2,FALSE))</f>
        <v/>
      </c>
      <c r="K33" s="5" t="str">
        <f t="shared" si="0"/>
        <v/>
      </c>
    </row>
    <row r="34" spans="8:11" x14ac:dyDescent="0.35">
      <c r="K34" s="5"/>
    </row>
    <row r="35" spans="8:11" x14ac:dyDescent="0.35">
      <c r="K35" s="5"/>
    </row>
    <row r="36" spans="8:11" x14ac:dyDescent="0.35">
      <c r="K36" s="5"/>
    </row>
    <row r="37" spans="8:11" x14ac:dyDescent="0.35">
      <c r="K37" s="5"/>
    </row>
    <row r="38" spans="8:11" x14ac:dyDescent="0.35">
      <c r="K38" s="5"/>
    </row>
    <row r="39" spans="8:11" x14ac:dyDescent="0.35">
      <c r="K39" s="5"/>
    </row>
    <row r="40" spans="8:11" x14ac:dyDescent="0.35">
      <c r="K40" s="5"/>
    </row>
    <row r="41" spans="8:11" x14ac:dyDescent="0.35">
      <c r="K41" s="5"/>
    </row>
    <row r="42" spans="8:11" x14ac:dyDescent="0.35">
      <c r="K42" s="5"/>
    </row>
    <row r="43" spans="8:11" x14ac:dyDescent="0.35">
      <c r="K43" s="5"/>
    </row>
    <row r="44" spans="8:11" x14ac:dyDescent="0.35">
      <c r="K44" s="5"/>
    </row>
    <row r="45" spans="8:11" x14ac:dyDescent="0.35">
      <c r="K45" s="5"/>
    </row>
    <row r="46" spans="8:11" x14ac:dyDescent="0.35">
      <c r="K46" s="5"/>
    </row>
    <row r="47" spans="8:11" x14ac:dyDescent="0.35">
      <c r="K47" s="5"/>
    </row>
    <row r="48" spans="8:11" x14ac:dyDescent="0.35">
      <c r="K48" s="5"/>
    </row>
    <row r="49" spans="11:11" x14ac:dyDescent="0.35">
      <c r="K49" s="5"/>
    </row>
    <row r="50" spans="11:11" x14ac:dyDescent="0.35">
      <c r="K50" s="5"/>
    </row>
    <row r="51" spans="11:11" x14ac:dyDescent="0.35">
      <c r="K51" s="5"/>
    </row>
    <row r="52" spans="11:11" x14ac:dyDescent="0.35">
      <c r="K52" s="5"/>
    </row>
    <row r="53" spans="11:11" x14ac:dyDescent="0.35">
      <c r="K53" s="5"/>
    </row>
    <row r="54" spans="11:11" x14ac:dyDescent="0.35">
      <c r="K54" s="5"/>
    </row>
    <row r="55" spans="11:11" x14ac:dyDescent="0.35">
      <c r="K55" s="5"/>
    </row>
    <row r="56" spans="11:11" x14ac:dyDescent="0.35">
      <c r="K56" s="5"/>
    </row>
    <row r="57" spans="11:11" x14ac:dyDescent="0.35">
      <c r="K57" s="5"/>
    </row>
    <row r="58" spans="11:11" x14ac:dyDescent="0.35">
      <c r="K58" s="5"/>
    </row>
    <row r="59" spans="11:11" x14ac:dyDescent="0.35">
      <c r="K59" s="5"/>
    </row>
    <row r="60" spans="11:11" x14ac:dyDescent="0.35">
      <c r="K60" s="5"/>
    </row>
    <row r="61" spans="11:11" x14ac:dyDescent="0.35">
      <c r="K61" s="5"/>
    </row>
    <row r="62" spans="11:11" x14ac:dyDescent="0.35">
      <c r="K62" s="5"/>
    </row>
    <row r="63" spans="11:11" x14ac:dyDescent="0.35">
      <c r="K63" s="5"/>
    </row>
    <row r="64" spans="11:11" x14ac:dyDescent="0.35">
      <c r="K64" s="5"/>
    </row>
    <row r="65" spans="11:11" x14ac:dyDescent="0.35">
      <c r="K65" s="5"/>
    </row>
    <row r="66" spans="11:11" x14ac:dyDescent="0.35">
      <c r="K66" s="5"/>
    </row>
    <row r="67" spans="11:11" x14ac:dyDescent="0.35">
      <c r="K67" s="5"/>
    </row>
    <row r="68" spans="11:11" x14ac:dyDescent="0.35">
      <c r="K68" s="5"/>
    </row>
    <row r="69" spans="11:11" x14ac:dyDescent="0.35">
      <c r="K69" s="5"/>
    </row>
    <row r="70" spans="11:11" x14ac:dyDescent="0.35">
      <c r="K70" s="5"/>
    </row>
    <row r="71" spans="11:11" x14ac:dyDescent="0.35">
      <c r="K71" s="5"/>
    </row>
    <row r="72" spans="11:11" x14ac:dyDescent="0.35">
      <c r="K72" s="5"/>
    </row>
    <row r="73" spans="11:11" x14ac:dyDescent="0.35">
      <c r="K73" s="5"/>
    </row>
    <row r="74" spans="11:11" x14ac:dyDescent="0.35">
      <c r="K74" s="5"/>
    </row>
    <row r="75" spans="11:11" x14ac:dyDescent="0.35">
      <c r="K75" s="5"/>
    </row>
    <row r="76" spans="11:11" x14ac:dyDescent="0.35">
      <c r="K76" s="5"/>
    </row>
    <row r="77" spans="11:11" x14ac:dyDescent="0.35">
      <c r="K77" s="5"/>
    </row>
    <row r="78" spans="11:11" x14ac:dyDescent="0.35">
      <c r="K78" s="5"/>
    </row>
  </sheetData>
  <mergeCells count="1">
    <mergeCell ref="D1:J1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A00-000000000000}">
          <x14:formula1>
            <xm:f>科目編集!#REF!</xm:f>
          </x14:formula1>
          <xm:sqref>G4:G120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78"/>
  <sheetViews>
    <sheetView showGridLines="0" zoomScaleNormal="100" zoomScaleSheetLayoutView="100" workbookViewId="0"/>
  </sheetViews>
  <sheetFormatPr defaultRowHeight="16.5" x14ac:dyDescent="0.35"/>
  <cols>
    <col min="1" max="1" width="14.140625" style="5" customWidth="1"/>
    <col min="2" max="2" width="14.42578125" style="4" customWidth="1"/>
    <col min="3" max="3" width="12.85546875" style="5" customWidth="1"/>
    <col min="4" max="4" width="5.7109375" style="3" customWidth="1"/>
    <col min="5" max="5" width="7" style="3" customWidth="1"/>
    <col min="6" max="6" width="6.85546875" style="3" customWidth="1"/>
    <col min="7" max="7" width="43.7109375" customWidth="1"/>
    <col min="8" max="8" width="7.28515625" style="3" bestFit="1" customWidth="1"/>
    <col min="9" max="9" width="12.7109375" style="3" customWidth="1"/>
    <col min="10" max="10" width="9.140625" style="3"/>
    <col min="11" max="11" width="13.7109375" customWidth="1"/>
  </cols>
  <sheetData>
    <row r="1" spans="1:11" s="1" customFormat="1" ht="20.25" thickBot="1" x14ac:dyDescent="0.4">
      <c r="A1" s="12" t="s">
        <v>19</v>
      </c>
      <c r="B1" s="13">
        <f>EDATE('2月'!B1,1)</f>
        <v>44621</v>
      </c>
      <c r="C1" s="5"/>
      <c r="D1" s="29" t="s">
        <v>70</v>
      </c>
      <c r="E1" s="30"/>
      <c r="F1" s="30"/>
      <c r="G1" s="30"/>
      <c r="H1" s="30"/>
      <c r="I1" s="30"/>
      <c r="J1" s="31"/>
    </row>
    <row r="2" spans="1:11" s="1" customFormat="1" ht="27.75" customHeight="1" x14ac:dyDescent="0.35">
      <c r="A2" s="5"/>
      <c r="B2" s="2"/>
      <c r="C2" s="5"/>
      <c r="D2" s="2"/>
      <c r="E2" s="2"/>
      <c r="F2" s="2"/>
      <c r="H2" s="2"/>
      <c r="I2" s="2"/>
      <c r="J2" s="2"/>
    </row>
    <row r="3" spans="1:11" x14ac:dyDescent="0.35">
      <c r="A3" s="20" t="s">
        <v>0</v>
      </c>
      <c r="B3" s="22" t="s">
        <v>5</v>
      </c>
      <c r="C3" s="23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</row>
    <row r="4" spans="1:11" x14ac:dyDescent="0.35">
      <c r="A4" s="6">
        <f>'2月'!A10</f>
        <v>0</v>
      </c>
      <c r="B4" s="7"/>
      <c r="C4" s="6"/>
      <c r="D4" s="8"/>
      <c r="E4" s="8"/>
      <c r="F4" s="8"/>
      <c r="G4" s="9"/>
      <c r="H4" s="8" t="str">
        <f>IF(D4="","",VLOOKUP(D4, 科目編集!$A$4:$B$5,2,FALSE))</f>
        <v/>
      </c>
      <c r="I4" s="8" t="str">
        <f>IF(E4="","",VLOOKUP(E4, 科目編集!$A$8:$B$77,2,FALSE))</f>
        <v/>
      </c>
      <c r="J4" s="8" t="str">
        <f>IF(F4="","",VLOOKUP(F4, 科目編集!$C$8:$D$22,2,FALSE))</f>
        <v/>
      </c>
      <c r="K4" s="6" t="str">
        <f>IF(C4="", "", $A$4+C4)</f>
        <v/>
      </c>
    </row>
    <row r="5" spans="1:11" x14ac:dyDescent="0.35">
      <c r="A5" s="17" t="s">
        <v>69</v>
      </c>
      <c r="B5" s="7"/>
      <c r="C5" s="6"/>
      <c r="D5" s="8"/>
      <c r="E5" s="8"/>
      <c r="F5" s="8"/>
      <c r="G5" s="9"/>
      <c r="H5" s="8" t="str">
        <f>IF(D5="","",VLOOKUP(D5, 科目編集!$A$4:$B$5,2,FALSE))</f>
        <v/>
      </c>
      <c r="I5" s="8" t="str">
        <f>IF(E5="","",VLOOKUP(E5, 科目編集!$A$8:$B$77,2,FALSE))</f>
        <v/>
      </c>
      <c r="J5" s="8" t="str">
        <f>IF(F5="","",VLOOKUP(F5, 科目編集!$C$8:$D$22,2,FALSE))</f>
        <v/>
      </c>
      <c r="K5" s="6" t="str">
        <f>IF(C5="","",K4+C5)</f>
        <v/>
      </c>
    </row>
    <row r="6" spans="1:11" x14ac:dyDescent="0.35">
      <c r="A6" s="6">
        <f>SUMIF(C:C, "&gt;0")</f>
        <v>0</v>
      </c>
      <c r="B6" s="15"/>
      <c r="C6" s="6"/>
      <c r="D6" s="8"/>
      <c r="E6" s="8"/>
      <c r="F6" s="8"/>
      <c r="G6" s="9"/>
      <c r="H6" s="8" t="str">
        <f>IF(D6="","",VLOOKUP(D6, 科目編集!$A$4:$B$5,2,FALSE))</f>
        <v/>
      </c>
      <c r="I6" s="8" t="str">
        <f>IF(E6="","",VLOOKUP(E6, 科目編集!$A$8:$B$77,2,FALSE))</f>
        <v/>
      </c>
      <c r="J6" s="8" t="str">
        <f>IF(F6="","",VLOOKUP(F6, 科目編集!$C$8:$D$22,2,FALSE))</f>
        <v/>
      </c>
      <c r="K6" s="6" t="str">
        <f t="shared" ref="K6:K33" si="0">IF(C6="","",K5+C6)</f>
        <v/>
      </c>
    </row>
    <row r="7" spans="1:11" x14ac:dyDescent="0.35">
      <c r="A7" s="19" t="s">
        <v>1</v>
      </c>
      <c r="B7" s="7"/>
      <c r="C7" s="6"/>
      <c r="D7" s="8"/>
      <c r="E7" s="8"/>
      <c r="F7" s="8"/>
      <c r="G7" s="9"/>
      <c r="H7" s="8" t="str">
        <f>IF(D7="","",VLOOKUP(D7, 科目編集!$A$4:$B$5,2,FALSE))</f>
        <v/>
      </c>
      <c r="I7" s="8" t="str">
        <f>IF(E7="","",VLOOKUP(E7, 科目編集!$A$8:$B$77,2,FALSE))</f>
        <v/>
      </c>
      <c r="J7" s="8" t="str">
        <f>IF(F7="","",VLOOKUP(F7, 科目編集!$C$8:$D$22,2,FALSE))</f>
        <v/>
      </c>
      <c r="K7" s="6" t="str">
        <f t="shared" ref="K7:K32" si="1">IF(C7="","",K6+C7)</f>
        <v/>
      </c>
    </row>
    <row r="8" spans="1:11" x14ac:dyDescent="0.35">
      <c r="A8" s="6">
        <f>SUMIF(C:C, "&lt;0")*-1</f>
        <v>0</v>
      </c>
      <c r="B8" s="7"/>
      <c r="C8" s="6"/>
      <c r="D8" s="8"/>
      <c r="E8" s="8"/>
      <c r="F8" s="8"/>
      <c r="G8" s="9"/>
      <c r="H8" s="8" t="str">
        <f>IF(D8="","",VLOOKUP(D8, 科目編集!$A$4:$B$5,2,FALSE))</f>
        <v/>
      </c>
      <c r="I8" s="8" t="str">
        <f>IF(E8="","",VLOOKUP(E8, 科目編集!$A$8:$B$77,2,FALSE))</f>
        <v/>
      </c>
      <c r="J8" s="8" t="str">
        <f>IF(F8="","",VLOOKUP(F8, 科目編集!$C$8:$D$22,2,FALSE))</f>
        <v/>
      </c>
      <c r="K8" s="6" t="str">
        <f t="shared" si="1"/>
        <v/>
      </c>
    </row>
    <row r="9" spans="1:11" x14ac:dyDescent="0.35">
      <c r="A9" s="20" t="s">
        <v>2</v>
      </c>
      <c r="B9" s="7"/>
      <c r="C9" s="6"/>
      <c r="D9" s="8"/>
      <c r="E9" s="8"/>
      <c r="F9" s="8"/>
      <c r="G9" s="9"/>
      <c r="H9" s="8" t="str">
        <f>IF(D9="","",VLOOKUP(D9, 科目編集!$A$4:$B$5,2,FALSE))</f>
        <v/>
      </c>
      <c r="I9" s="8" t="str">
        <f>IF(E9="","",VLOOKUP(E9, 科目編集!$A$8:$B$77,2,FALSE))</f>
        <v/>
      </c>
      <c r="J9" s="8" t="str">
        <f>IF(F9="","",VLOOKUP(F9, 科目編集!$C$8:$D$22,2,FALSE))</f>
        <v/>
      </c>
      <c r="K9" s="6" t="str">
        <f t="shared" si="1"/>
        <v/>
      </c>
    </row>
    <row r="10" spans="1:11" x14ac:dyDescent="0.35">
      <c r="A10" s="10">
        <f>A4+A6-A8</f>
        <v>0</v>
      </c>
      <c r="B10" s="7"/>
      <c r="C10" s="6"/>
      <c r="D10" s="8"/>
      <c r="E10" s="8"/>
      <c r="F10" s="8"/>
      <c r="G10" s="9"/>
      <c r="H10" s="8" t="str">
        <f>IF(D10="","",VLOOKUP(D10, 科目編集!$A$4:$B$5,2,FALSE))</f>
        <v/>
      </c>
      <c r="I10" s="8" t="str">
        <f>IF(E10="","",VLOOKUP(E10, 科目編集!$A$8:$B$77,2,FALSE))</f>
        <v/>
      </c>
      <c r="J10" s="8" t="str">
        <f>IF(F10="","",VLOOKUP(F10, 科目編集!$C$8:$D$22,2,FALSE))</f>
        <v/>
      </c>
      <c r="K10" s="6" t="str">
        <f t="shared" si="1"/>
        <v/>
      </c>
    </row>
    <row r="11" spans="1:11" x14ac:dyDescent="0.35">
      <c r="B11" s="7"/>
      <c r="C11" s="6"/>
      <c r="D11" s="8"/>
      <c r="E11" s="8"/>
      <c r="F11" s="8"/>
      <c r="G11" s="9"/>
      <c r="H11" s="8" t="str">
        <f>IF(D11="","",VLOOKUP(D11, 科目編集!$A$4:$B$5,2,FALSE))</f>
        <v/>
      </c>
      <c r="I11" s="8" t="str">
        <f>IF(E11="","",VLOOKUP(E11, 科目編集!$A$8:$B$77,2,FALSE))</f>
        <v/>
      </c>
      <c r="J11" s="8" t="str">
        <f>IF(F11="","",VLOOKUP(F11, 科目編集!$C$8:$D$22,2,FALSE))</f>
        <v/>
      </c>
      <c r="K11" s="6" t="str">
        <f t="shared" si="1"/>
        <v/>
      </c>
    </row>
    <row r="12" spans="1:11" x14ac:dyDescent="0.35">
      <c r="A12" s="21" t="s">
        <v>3</v>
      </c>
      <c r="B12" s="7"/>
      <c r="C12" s="6"/>
      <c r="D12" s="8"/>
      <c r="E12" s="8"/>
      <c r="F12" s="8"/>
      <c r="G12" s="9"/>
      <c r="H12" s="8" t="str">
        <f>IF(D12="","",VLOOKUP(D12, 科目編集!$A$4:$B$5,2,FALSE))</f>
        <v/>
      </c>
      <c r="I12" s="8" t="str">
        <f>IF(E12="","",VLOOKUP(E12, 科目編集!$A$8:$B$77,2,FALSE))</f>
        <v/>
      </c>
      <c r="J12" s="8" t="str">
        <f>IF(F12="","",VLOOKUP(F12, 科目編集!$C$8:$D$22,2,FALSE))</f>
        <v/>
      </c>
      <c r="K12" s="6" t="str">
        <f t="shared" si="1"/>
        <v/>
      </c>
    </row>
    <row r="13" spans="1:11" x14ac:dyDescent="0.35">
      <c r="A13" s="10">
        <f>A8+'2月'!A13</f>
        <v>0</v>
      </c>
      <c r="B13" s="7"/>
      <c r="C13" s="6"/>
      <c r="D13" s="8"/>
      <c r="E13" s="8"/>
      <c r="F13" s="8"/>
      <c r="G13" s="9"/>
      <c r="H13" s="8" t="str">
        <f>IF(D13="","",VLOOKUP(D13, 科目編集!$A$4:$B$5,2,FALSE))</f>
        <v/>
      </c>
      <c r="I13" s="8" t="str">
        <f>IF(E13="","",VLOOKUP(E13, 科目編集!$A$8:$B$77,2,FALSE))</f>
        <v/>
      </c>
      <c r="J13" s="8" t="str">
        <f>IF(F13="","",VLOOKUP(F13, 科目編集!$C$8:$D$22,2,FALSE))</f>
        <v/>
      </c>
      <c r="K13" s="6" t="str">
        <f t="shared" si="1"/>
        <v/>
      </c>
    </row>
    <row r="14" spans="1:11" x14ac:dyDescent="0.35">
      <c r="A14" s="21" t="s">
        <v>4</v>
      </c>
      <c r="B14" s="7"/>
      <c r="C14" s="6"/>
      <c r="D14" s="8"/>
      <c r="E14" s="8"/>
      <c r="F14" s="8"/>
      <c r="G14" s="9"/>
      <c r="H14" s="8" t="str">
        <f>IF(D14="","",VLOOKUP(D14, 科目編集!$A$4:$B$5,2,FALSE))</f>
        <v/>
      </c>
      <c r="I14" s="8" t="str">
        <f>IF(E14="","",VLOOKUP(E14, 科目編集!$A$8:$B$77,2,FALSE))</f>
        <v/>
      </c>
      <c r="J14" s="8" t="str">
        <f>IF(F14="","",VLOOKUP(F14, 科目編集!$C$8:$D$22,2,FALSE))</f>
        <v/>
      </c>
      <c r="K14" s="6" t="str">
        <f t="shared" si="1"/>
        <v/>
      </c>
    </row>
    <row r="15" spans="1:11" x14ac:dyDescent="0.35">
      <c r="A15" s="10">
        <f>A6+'2月'!A15</f>
        <v>0</v>
      </c>
      <c r="B15" s="7"/>
      <c r="C15" s="6"/>
      <c r="D15" s="8"/>
      <c r="E15" s="8"/>
      <c r="F15" s="8"/>
      <c r="G15" s="9"/>
      <c r="H15" s="8" t="str">
        <f>IF(D15="","",VLOOKUP(D15, 科目編集!$A$4:$B$5,2,FALSE))</f>
        <v/>
      </c>
      <c r="I15" s="8" t="str">
        <f>IF(E15="","",VLOOKUP(E15, 科目編集!$A$8:$B$77,2,FALSE))</f>
        <v/>
      </c>
      <c r="J15" s="8" t="str">
        <f>IF(F15="","",VLOOKUP(F15, 科目編集!$C$8:$D$22,2,FALSE))</f>
        <v/>
      </c>
      <c r="K15" s="6" t="str">
        <f t="shared" si="1"/>
        <v/>
      </c>
    </row>
    <row r="16" spans="1:11" x14ac:dyDescent="0.35">
      <c r="B16" s="7"/>
      <c r="C16" s="6"/>
      <c r="D16" s="8"/>
      <c r="E16" s="8"/>
      <c r="F16" s="8"/>
      <c r="G16" s="9"/>
      <c r="H16" s="8" t="str">
        <f>IF(D16="","",VLOOKUP(D16, 科目編集!$A$4:$B$5,2,FALSE))</f>
        <v/>
      </c>
      <c r="I16" s="8" t="str">
        <f>IF(E16="","",VLOOKUP(E16, 科目編集!$A$8:$B$77,2,FALSE))</f>
        <v/>
      </c>
      <c r="J16" s="8" t="str">
        <f>IF(F16="","",VLOOKUP(F16, 科目編集!$C$8:$D$22,2,FALSE))</f>
        <v/>
      </c>
      <c r="K16" s="6" t="str">
        <f t="shared" si="1"/>
        <v/>
      </c>
    </row>
    <row r="17" spans="2:11" x14ac:dyDescent="0.35">
      <c r="B17" s="7"/>
      <c r="C17" s="6"/>
      <c r="D17" s="8"/>
      <c r="E17" s="8"/>
      <c r="F17" s="8"/>
      <c r="G17" s="9"/>
      <c r="H17" s="8" t="str">
        <f>IF(D17="","",VLOOKUP(D17, 科目編集!$A$4:$B$5,2,FALSE))</f>
        <v/>
      </c>
      <c r="I17" s="8" t="str">
        <f>IF(E17="","",VLOOKUP(E17, 科目編集!$A$8:$B$77,2,FALSE))</f>
        <v/>
      </c>
      <c r="J17" s="8" t="str">
        <f>IF(F17="","",VLOOKUP(F17, 科目編集!$C$8:$D$22,2,FALSE))</f>
        <v/>
      </c>
      <c r="K17" s="6" t="str">
        <f t="shared" si="1"/>
        <v/>
      </c>
    </row>
    <row r="18" spans="2:11" x14ac:dyDescent="0.35">
      <c r="B18" s="7"/>
      <c r="C18" s="6"/>
      <c r="D18" s="8"/>
      <c r="E18" s="8"/>
      <c r="F18" s="8"/>
      <c r="G18" s="9"/>
      <c r="H18" s="8" t="str">
        <f>IF(D18="","",VLOOKUP(D18, 科目編集!$A$4:$B$5,2,FALSE))</f>
        <v/>
      </c>
      <c r="I18" s="8" t="str">
        <f>IF(E18="","",VLOOKUP(E18, 科目編集!$A$8:$B$77,2,FALSE))</f>
        <v/>
      </c>
      <c r="J18" s="8" t="str">
        <f>IF(F18="","",VLOOKUP(F18, 科目編集!$C$8:$D$22,2,FALSE))</f>
        <v/>
      </c>
      <c r="K18" s="6" t="str">
        <f t="shared" si="1"/>
        <v/>
      </c>
    </row>
    <row r="19" spans="2:11" x14ac:dyDescent="0.35">
      <c r="B19" s="7"/>
      <c r="C19" s="6"/>
      <c r="D19" s="8"/>
      <c r="E19" s="8"/>
      <c r="F19" s="8"/>
      <c r="G19" s="9"/>
      <c r="H19" s="8" t="str">
        <f>IF(D19="","",VLOOKUP(D19, 科目編集!$A$4:$B$5,2,FALSE))</f>
        <v/>
      </c>
      <c r="I19" s="8" t="str">
        <f>IF(E19="","",VLOOKUP(E19, 科目編集!$A$8:$B$77,2,FALSE))</f>
        <v/>
      </c>
      <c r="J19" s="8" t="str">
        <f>IF(F19="","",VLOOKUP(F19, 科目編集!$C$8:$D$22,2,FALSE))</f>
        <v/>
      </c>
      <c r="K19" s="6" t="str">
        <f t="shared" si="1"/>
        <v/>
      </c>
    </row>
    <row r="20" spans="2:11" x14ac:dyDescent="0.35">
      <c r="B20" s="7"/>
      <c r="C20" s="6"/>
      <c r="D20" s="8"/>
      <c r="E20" s="8"/>
      <c r="F20" s="8"/>
      <c r="G20" s="9"/>
      <c r="H20" s="8" t="str">
        <f>IF(D20="","",VLOOKUP(D20, 科目編集!$A$4:$B$5,2,FALSE))</f>
        <v/>
      </c>
      <c r="I20" s="8" t="str">
        <f>IF(E20="","",VLOOKUP(E20, 科目編集!$A$8:$B$77,2,FALSE))</f>
        <v/>
      </c>
      <c r="J20" s="8" t="str">
        <f>IF(F20="","",VLOOKUP(F20, 科目編集!$C$8:$D$22,2,FALSE))</f>
        <v/>
      </c>
      <c r="K20" s="6" t="str">
        <f t="shared" si="1"/>
        <v/>
      </c>
    </row>
    <row r="21" spans="2:11" x14ac:dyDescent="0.35">
      <c r="B21" s="7"/>
      <c r="C21" s="6"/>
      <c r="D21" s="8"/>
      <c r="E21" s="8"/>
      <c r="F21" s="8"/>
      <c r="G21" s="9"/>
      <c r="H21" s="8" t="str">
        <f>IF(D21="","",VLOOKUP(D21, 科目編集!$A$4:$B$5,2,FALSE))</f>
        <v/>
      </c>
      <c r="I21" s="8" t="str">
        <f>IF(E21="","",VLOOKUP(E21, 科目編集!$A$8:$B$77,2,FALSE))</f>
        <v/>
      </c>
      <c r="J21" s="8" t="str">
        <f>IF(F21="","",VLOOKUP(F21, 科目編集!$C$8:$D$22,2,FALSE))</f>
        <v/>
      </c>
      <c r="K21" s="6" t="str">
        <f t="shared" si="1"/>
        <v/>
      </c>
    </row>
    <row r="22" spans="2:11" x14ac:dyDescent="0.35">
      <c r="B22" s="7"/>
      <c r="C22" s="6"/>
      <c r="D22" s="8"/>
      <c r="E22" s="8"/>
      <c r="F22" s="8"/>
      <c r="G22" s="9"/>
      <c r="H22" s="8" t="str">
        <f>IF(D22="","",VLOOKUP(D22, 科目編集!$A$4:$B$5,2,FALSE))</f>
        <v/>
      </c>
      <c r="I22" s="8" t="str">
        <f>IF(E22="","",VLOOKUP(E22, 科目編集!$A$8:$B$77,2,FALSE))</f>
        <v/>
      </c>
      <c r="J22" s="8" t="str">
        <f>IF(F22="","",VLOOKUP(F22, 科目編集!$C$8:$D$22,2,FALSE))</f>
        <v/>
      </c>
      <c r="K22" s="6" t="str">
        <f t="shared" si="1"/>
        <v/>
      </c>
    </row>
    <row r="23" spans="2:11" x14ac:dyDescent="0.35">
      <c r="B23" s="7"/>
      <c r="C23" s="6"/>
      <c r="D23" s="8"/>
      <c r="E23" s="8"/>
      <c r="F23" s="8"/>
      <c r="G23" s="9"/>
      <c r="H23" s="8" t="str">
        <f>IF(D23="","",VLOOKUP(D23, 科目編集!$A$4:$B$5,2,FALSE))</f>
        <v/>
      </c>
      <c r="I23" s="8" t="str">
        <f>IF(E23="","",VLOOKUP(E23, 科目編集!$A$8:$B$77,2,FALSE))</f>
        <v/>
      </c>
      <c r="J23" s="8" t="str">
        <f>IF(F23="","",VLOOKUP(F23, 科目編集!$C$8:$D$22,2,FALSE))</f>
        <v/>
      </c>
      <c r="K23" s="6" t="str">
        <f t="shared" si="1"/>
        <v/>
      </c>
    </row>
    <row r="24" spans="2:11" x14ac:dyDescent="0.35">
      <c r="B24" s="7"/>
      <c r="C24" s="6"/>
      <c r="D24" s="8"/>
      <c r="E24" s="8"/>
      <c r="F24" s="8"/>
      <c r="G24" s="9"/>
      <c r="H24" s="8" t="str">
        <f>IF(D24="","",VLOOKUP(D24, 科目編集!$A$4:$B$5,2,FALSE))</f>
        <v/>
      </c>
      <c r="I24" s="8" t="str">
        <f>IF(E24="","",VLOOKUP(E24, 科目編集!$A$8:$B$77,2,FALSE))</f>
        <v/>
      </c>
      <c r="J24" s="8" t="str">
        <f>IF(F24="","",VLOOKUP(F24, 科目編集!$C$8:$D$22,2,FALSE))</f>
        <v/>
      </c>
      <c r="K24" s="6" t="str">
        <f t="shared" si="1"/>
        <v/>
      </c>
    </row>
    <row r="25" spans="2:11" x14ac:dyDescent="0.35">
      <c r="B25" s="7"/>
      <c r="C25" s="6"/>
      <c r="D25" s="8"/>
      <c r="E25" s="8"/>
      <c r="F25" s="8"/>
      <c r="G25" s="9"/>
      <c r="H25" s="8" t="str">
        <f>IF(D25="","",VLOOKUP(D25, 科目編集!$A$4:$B$5,2,FALSE))</f>
        <v/>
      </c>
      <c r="I25" s="8" t="str">
        <f>IF(E25="","",VLOOKUP(E25, 科目編集!$A$8:$B$77,2,FALSE))</f>
        <v/>
      </c>
      <c r="J25" s="8" t="str">
        <f>IF(F25="","",VLOOKUP(F25, 科目編集!$C$8:$D$22,2,FALSE))</f>
        <v/>
      </c>
      <c r="K25" s="6" t="str">
        <f t="shared" si="1"/>
        <v/>
      </c>
    </row>
    <row r="26" spans="2:11" x14ac:dyDescent="0.35">
      <c r="B26" s="7"/>
      <c r="C26" s="6"/>
      <c r="D26" s="8"/>
      <c r="E26" s="8"/>
      <c r="F26" s="8"/>
      <c r="G26" s="9"/>
      <c r="H26" s="8" t="str">
        <f>IF(D26="","",VLOOKUP(D26, 科目編集!$A$4:$B$5,2,FALSE))</f>
        <v/>
      </c>
      <c r="I26" s="8" t="str">
        <f>IF(E26="","",VLOOKUP(E26, 科目編集!$A$8:$B$77,2,FALSE))</f>
        <v/>
      </c>
      <c r="J26" s="8" t="str">
        <f>IF(F26="","",VLOOKUP(F26, 科目編集!$C$8:$D$22,2,FALSE))</f>
        <v/>
      </c>
      <c r="K26" s="6" t="str">
        <f t="shared" si="1"/>
        <v/>
      </c>
    </row>
    <row r="27" spans="2:11" x14ac:dyDescent="0.35">
      <c r="B27" s="7"/>
      <c r="C27" s="6"/>
      <c r="D27" s="8"/>
      <c r="E27" s="8"/>
      <c r="F27" s="8"/>
      <c r="G27" s="9"/>
      <c r="H27" s="8" t="str">
        <f>IF(D27="","",VLOOKUP(D27, 科目編集!$A$4:$B$5,2,FALSE))</f>
        <v/>
      </c>
      <c r="I27" s="8" t="str">
        <f>IF(E27="","",VLOOKUP(E27, 科目編集!$A$8:$B$77,2,FALSE))</f>
        <v/>
      </c>
      <c r="J27" s="8" t="str">
        <f>IF(F27="","",VLOOKUP(F27, 科目編集!$C$8:$D$22,2,FALSE))</f>
        <v/>
      </c>
      <c r="K27" s="6" t="str">
        <f t="shared" si="1"/>
        <v/>
      </c>
    </row>
    <row r="28" spans="2:11" x14ac:dyDescent="0.35">
      <c r="B28" s="7"/>
      <c r="C28" s="6"/>
      <c r="D28" s="8"/>
      <c r="E28" s="8"/>
      <c r="F28" s="8"/>
      <c r="G28" s="9"/>
      <c r="H28" s="8" t="str">
        <f>IF(D28="","",VLOOKUP(D28, 科目編集!$A$4:$B$5,2,FALSE))</f>
        <v/>
      </c>
      <c r="I28" s="8" t="str">
        <f>IF(E28="","",VLOOKUP(E28, 科目編集!$A$8:$B$77,2,FALSE))</f>
        <v/>
      </c>
      <c r="J28" s="8" t="str">
        <f>IF(F28="","",VLOOKUP(F28, 科目編集!$C$8:$D$22,2,FALSE))</f>
        <v/>
      </c>
      <c r="K28" s="6" t="str">
        <f t="shared" si="1"/>
        <v/>
      </c>
    </row>
    <row r="29" spans="2:11" x14ac:dyDescent="0.35">
      <c r="B29" s="7"/>
      <c r="C29" s="6"/>
      <c r="D29" s="8"/>
      <c r="E29" s="8"/>
      <c r="F29" s="8"/>
      <c r="G29" s="9"/>
      <c r="H29" s="8" t="str">
        <f>IF(D29="","",VLOOKUP(D29, 科目編集!$A$4:$B$5,2,FALSE))</f>
        <v/>
      </c>
      <c r="I29" s="8" t="str">
        <f>IF(E29="","",VLOOKUP(E29, 科目編集!$A$8:$B$77,2,FALSE))</f>
        <v/>
      </c>
      <c r="J29" s="8" t="str">
        <f>IF(F29="","",VLOOKUP(F29, 科目編集!$C$8:$D$22,2,FALSE))</f>
        <v/>
      </c>
      <c r="K29" s="6" t="str">
        <f t="shared" si="1"/>
        <v/>
      </c>
    </row>
    <row r="30" spans="2:11" x14ac:dyDescent="0.35">
      <c r="B30" s="7"/>
      <c r="C30" s="6"/>
      <c r="D30" s="8"/>
      <c r="E30" s="8"/>
      <c r="F30" s="8"/>
      <c r="G30" s="9"/>
      <c r="H30" s="8" t="str">
        <f>IF(D30="","",VLOOKUP(D30, 科目編集!$A$4:$B$5,2,FALSE))</f>
        <v/>
      </c>
      <c r="I30" s="8" t="str">
        <f>IF(E30="","",VLOOKUP(E30, 科目編集!$A$8:$B$77,2,FALSE))</f>
        <v/>
      </c>
      <c r="J30" s="8" t="str">
        <f>IF(F30="","",VLOOKUP(F30, 科目編集!$C$8:$D$22,2,FALSE))</f>
        <v/>
      </c>
      <c r="K30" s="6" t="str">
        <f t="shared" si="1"/>
        <v/>
      </c>
    </row>
    <row r="31" spans="2:11" x14ac:dyDescent="0.35">
      <c r="B31" s="7"/>
      <c r="C31" s="6"/>
      <c r="D31" s="8"/>
      <c r="E31" s="8"/>
      <c r="F31" s="8"/>
      <c r="G31" s="9"/>
      <c r="H31" s="8" t="str">
        <f>IF(D31="","",VLOOKUP(D31, 科目編集!$A$4:$B$5,2,FALSE))</f>
        <v/>
      </c>
      <c r="I31" s="8" t="str">
        <f>IF(E31="","",VLOOKUP(E31, 科目編集!$A$8:$B$77,2,FALSE))</f>
        <v/>
      </c>
      <c r="J31" s="8" t="str">
        <f>IF(F31="","",VLOOKUP(F31, 科目編集!$C$8:$D$22,2,FALSE))</f>
        <v/>
      </c>
      <c r="K31" s="6" t="str">
        <f t="shared" si="1"/>
        <v/>
      </c>
    </row>
    <row r="32" spans="2:11" x14ac:dyDescent="0.35">
      <c r="B32" s="7"/>
      <c r="C32" s="6"/>
      <c r="D32" s="8"/>
      <c r="E32" s="8"/>
      <c r="F32" s="8"/>
      <c r="G32" s="9"/>
      <c r="H32" s="8" t="str">
        <f>IF(D32="","",VLOOKUP(D32, 科目編集!$A$4:$B$5,2,FALSE))</f>
        <v/>
      </c>
      <c r="I32" s="8" t="str">
        <f>IF(E32="","",VLOOKUP(E32, 科目編集!$A$8:$B$77,2,FALSE))</f>
        <v/>
      </c>
      <c r="J32" s="8" t="str">
        <f>IF(F32="","",VLOOKUP(F32, 科目編集!$C$8:$D$22,2,FALSE))</f>
        <v/>
      </c>
      <c r="K32" s="6" t="str">
        <f t="shared" si="1"/>
        <v/>
      </c>
    </row>
    <row r="33" spans="8:11" x14ac:dyDescent="0.35">
      <c r="H33" s="3" t="str">
        <f>IF(D33="","",VLOOKUP(D33, 科目編集!$A$4:$B$5,2,FALSE))</f>
        <v/>
      </c>
      <c r="I33" s="3" t="str">
        <f>IF(E33="","",VLOOKUP(E33, 科目編集!$A$8:$B$77,2,FALSE))</f>
        <v/>
      </c>
      <c r="J33" s="3" t="str">
        <f>IF(F33="","",VLOOKUP(F33, 科目編集!$C$8:$D$22,2,FALSE))</f>
        <v/>
      </c>
      <c r="K33" s="5" t="str">
        <f t="shared" si="0"/>
        <v/>
      </c>
    </row>
    <row r="34" spans="8:11" x14ac:dyDescent="0.35">
      <c r="K34" s="5"/>
    </row>
    <row r="35" spans="8:11" x14ac:dyDescent="0.35">
      <c r="K35" s="5"/>
    </row>
    <row r="36" spans="8:11" x14ac:dyDescent="0.35">
      <c r="K36" s="5"/>
    </row>
    <row r="37" spans="8:11" x14ac:dyDescent="0.35">
      <c r="K37" s="5"/>
    </row>
    <row r="38" spans="8:11" x14ac:dyDescent="0.35">
      <c r="K38" s="5"/>
    </row>
    <row r="39" spans="8:11" x14ac:dyDescent="0.35">
      <c r="K39" s="5"/>
    </row>
    <row r="40" spans="8:11" x14ac:dyDescent="0.35">
      <c r="K40" s="5"/>
    </row>
    <row r="41" spans="8:11" x14ac:dyDescent="0.35">
      <c r="K41" s="5"/>
    </row>
    <row r="42" spans="8:11" x14ac:dyDescent="0.35">
      <c r="K42" s="5"/>
    </row>
    <row r="43" spans="8:11" x14ac:dyDescent="0.35">
      <c r="K43" s="5"/>
    </row>
    <row r="44" spans="8:11" x14ac:dyDescent="0.35">
      <c r="K44" s="5"/>
    </row>
    <row r="45" spans="8:11" x14ac:dyDescent="0.35">
      <c r="K45" s="5"/>
    </row>
    <row r="46" spans="8:11" x14ac:dyDescent="0.35">
      <c r="K46" s="5"/>
    </row>
    <row r="47" spans="8:11" x14ac:dyDescent="0.35">
      <c r="K47" s="5"/>
    </row>
    <row r="48" spans="8:11" x14ac:dyDescent="0.35">
      <c r="K48" s="5"/>
    </row>
    <row r="49" spans="11:11" x14ac:dyDescent="0.35">
      <c r="K49" s="5"/>
    </row>
    <row r="50" spans="11:11" x14ac:dyDescent="0.35">
      <c r="K50" s="5"/>
    </row>
    <row r="51" spans="11:11" x14ac:dyDescent="0.35">
      <c r="K51" s="5"/>
    </row>
    <row r="52" spans="11:11" x14ac:dyDescent="0.35">
      <c r="K52" s="5"/>
    </row>
    <row r="53" spans="11:11" x14ac:dyDescent="0.35">
      <c r="K53" s="5"/>
    </row>
    <row r="54" spans="11:11" x14ac:dyDescent="0.35">
      <c r="K54" s="5"/>
    </row>
    <row r="55" spans="11:11" x14ac:dyDescent="0.35">
      <c r="K55" s="5"/>
    </row>
    <row r="56" spans="11:11" x14ac:dyDescent="0.35">
      <c r="K56" s="5"/>
    </row>
    <row r="57" spans="11:11" x14ac:dyDescent="0.35">
      <c r="K57" s="5"/>
    </row>
    <row r="58" spans="11:11" x14ac:dyDescent="0.35">
      <c r="K58" s="5"/>
    </row>
    <row r="59" spans="11:11" x14ac:dyDescent="0.35">
      <c r="K59" s="5"/>
    </row>
    <row r="60" spans="11:11" x14ac:dyDescent="0.35">
      <c r="K60" s="5"/>
    </row>
    <row r="61" spans="11:11" x14ac:dyDescent="0.35">
      <c r="K61" s="5"/>
    </row>
    <row r="62" spans="11:11" x14ac:dyDescent="0.35">
      <c r="K62" s="5"/>
    </row>
    <row r="63" spans="11:11" x14ac:dyDescent="0.35">
      <c r="K63" s="5"/>
    </row>
    <row r="64" spans="11:11" x14ac:dyDescent="0.35">
      <c r="K64" s="5"/>
    </row>
    <row r="65" spans="11:11" x14ac:dyDescent="0.35">
      <c r="K65" s="5"/>
    </row>
    <row r="66" spans="11:11" x14ac:dyDescent="0.35">
      <c r="K66" s="5"/>
    </row>
    <row r="67" spans="11:11" x14ac:dyDescent="0.35">
      <c r="K67" s="5"/>
    </row>
    <row r="68" spans="11:11" x14ac:dyDescent="0.35">
      <c r="K68" s="5"/>
    </row>
    <row r="69" spans="11:11" x14ac:dyDescent="0.35">
      <c r="K69" s="5"/>
    </row>
    <row r="70" spans="11:11" x14ac:dyDescent="0.35">
      <c r="K70" s="5"/>
    </row>
    <row r="71" spans="11:11" x14ac:dyDescent="0.35">
      <c r="K71" s="5"/>
    </row>
    <row r="72" spans="11:11" x14ac:dyDescent="0.35">
      <c r="K72" s="5"/>
    </row>
    <row r="73" spans="11:11" x14ac:dyDescent="0.35">
      <c r="K73" s="5"/>
    </row>
    <row r="74" spans="11:11" x14ac:dyDescent="0.35">
      <c r="K74" s="5"/>
    </row>
    <row r="75" spans="11:11" x14ac:dyDescent="0.35">
      <c r="K75" s="5"/>
    </row>
    <row r="76" spans="11:11" x14ac:dyDescent="0.35">
      <c r="K76" s="5"/>
    </row>
    <row r="77" spans="11:11" x14ac:dyDescent="0.35">
      <c r="K77" s="5"/>
    </row>
    <row r="78" spans="11:11" x14ac:dyDescent="0.35">
      <c r="K78" s="5"/>
    </row>
  </sheetData>
  <mergeCells count="1">
    <mergeCell ref="D1:J1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B00-000000000000}">
          <x14:formula1>
            <xm:f>科目編集!#REF!</xm:f>
          </x14:formula1>
          <xm:sqref>G4:G120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"/>
  <dimension ref="A1:D77"/>
  <sheetViews>
    <sheetView showGridLines="0" workbookViewId="0">
      <selection sqref="A1:D1"/>
    </sheetView>
  </sheetViews>
  <sheetFormatPr defaultRowHeight="16.5" x14ac:dyDescent="0.35"/>
  <cols>
    <col min="2" max="2" width="21.5703125" bestFit="1" customWidth="1"/>
    <col min="3" max="3" width="11.140625" bestFit="1" customWidth="1"/>
  </cols>
  <sheetData>
    <row r="1" spans="1:4" ht="21" customHeight="1" x14ac:dyDescent="0.35">
      <c r="A1" s="37" t="s">
        <v>74</v>
      </c>
      <c r="B1" s="37"/>
      <c r="C1" s="37"/>
      <c r="D1" s="37"/>
    </row>
    <row r="3" spans="1:4" x14ac:dyDescent="0.35">
      <c r="A3" s="35" t="s">
        <v>11</v>
      </c>
      <c r="B3" s="35"/>
    </row>
    <row r="4" spans="1:4" x14ac:dyDescent="0.35">
      <c r="A4" s="9">
        <v>1</v>
      </c>
      <c r="B4" s="9" t="s">
        <v>15</v>
      </c>
    </row>
    <row r="5" spans="1:4" x14ac:dyDescent="0.35">
      <c r="A5" s="9">
        <v>2</v>
      </c>
      <c r="B5" s="9" t="s">
        <v>16</v>
      </c>
    </row>
    <row r="7" spans="1:4" x14ac:dyDescent="0.35">
      <c r="A7" s="35" t="s">
        <v>8</v>
      </c>
      <c r="B7" s="35"/>
      <c r="C7" s="36" t="s">
        <v>13</v>
      </c>
      <c r="D7" s="35"/>
    </row>
    <row r="8" spans="1:4" x14ac:dyDescent="0.35">
      <c r="A8" s="9">
        <v>1</v>
      </c>
      <c r="B8" s="9" t="s">
        <v>17</v>
      </c>
      <c r="C8" s="11">
        <v>1</v>
      </c>
      <c r="D8" s="9" t="s">
        <v>21</v>
      </c>
    </row>
    <row r="9" spans="1:4" x14ac:dyDescent="0.35">
      <c r="A9" s="9">
        <v>2</v>
      </c>
      <c r="B9" s="9" t="s">
        <v>23</v>
      </c>
      <c r="C9" s="11">
        <v>2</v>
      </c>
      <c r="D9" s="9" t="s">
        <v>22</v>
      </c>
    </row>
    <row r="10" spans="1:4" x14ac:dyDescent="0.35">
      <c r="A10" s="9">
        <v>3</v>
      </c>
      <c r="B10" s="9" t="s">
        <v>24</v>
      </c>
      <c r="C10" s="11">
        <v>3</v>
      </c>
      <c r="D10" s="9" t="s">
        <v>71</v>
      </c>
    </row>
    <row r="11" spans="1:4" x14ac:dyDescent="0.35">
      <c r="A11" s="9">
        <v>4</v>
      </c>
      <c r="B11" s="9" t="s">
        <v>25</v>
      </c>
      <c r="C11" s="11">
        <v>4</v>
      </c>
      <c r="D11" s="9" t="s">
        <v>72</v>
      </c>
    </row>
    <row r="12" spans="1:4" x14ac:dyDescent="0.35">
      <c r="A12" s="9">
        <v>5</v>
      </c>
      <c r="B12" s="9" t="s">
        <v>26</v>
      </c>
      <c r="C12" s="11">
        <v>5</v>
      </c>
      <c r="D12" s="9"/>
    </row>
    <row r="13" spans="1:4" x14ac:dyDescent="0.35">
      <c r="A13" s="9">
        <v>6</v>
      </c>
      <c r="B13" s="9" t="s">
        <v>27</v>
      </c>
      <c r="C13" s="11">
        <v>6</v>
      </c>
      <c r="D13" s="9"/>
    </row>
    <row r="14" spans="1:4" x14ac:dyDescent="0.35">
      <c r="A14" s="9">
        <v>7</v>
      </c>
      <c r="B14" s="9" t="s">
        <v>28</v>
      </c>
      <c r="C14" s="11">
        <v>7</v>
      </c>
      <c r="D14" s="9"/>
    </row>
    <row r="15" spans="1:4" x14ac:dyDescent="0.35">
      <c r="A15" s="9">
        <v>8</v>
      </c>
      <c r="B15" s="9" t="s">
        <v>29</v>
      </c>
      <c r="C15" s="11">
        <v>8</v>
      </c>
      <c r="D15" s="9"/>
    </row>
    <row r="16" spans="1:4" x14ac:dyDescent="0.35">
      <c r="A16" s="9">
        <v>9</v>
      </c>
      <c r="B16" s="9" t="s">
        <v>30</v>
      </c>
      <c r="C16" s="11">
        <v>9</v>
      </c>
      <c r="D16" s="9"/>
    </row>
    <row r="17" spans="1:4" x14ac:dyDescent="0.35">
      <c r="A17" s="9">
        <v>10</v>
      </c>
      <c r="B17" s="9" t="s">
        <v>31</v>
      </c>
      <c r="C17" s="11">
        <v>10</v>
      </c>
      <c r="D17" s="9"/>
    </row>
    <row r="18" spans="1:4" x14ac:dyDescent="0.35">
      <c r="A18" s="9">
        <v>11</v>
      </c>
      <c r="B18" s="9" t="s">
        <v>32</v>
      </c>
      <c r="C18" s="11">
        <v>11</v>
      </c>
      <c r="D18" s="9"/>
    </row>
    <row r="19" spans="1:4" x14ac:dyDescent="0.35">
      <c r="A19" s="9">
        <v>12</v>
      </c>
      <c r="B19" s="9" t="s">
        <v>33</v>
      </c>
      <c r="C19" s="11">
        <v>12</v>
      </c>
      <c r="D19" s="9"/>
    </row>
    <row r="20" spans="1:4" x14ac:dyDescent="0.35">
      <c r="A20" s="9">
        <v>13</v>
      </c>
      <c r="B20" s="9" t="s">
        <v>34</v>
      </c>
      <c r="C20" s="11">
        <v>13</v>
      </c>
      <c r="D20" s="9"/>
    </row>
    <row r="21" spans="1:4" x14ac:dyDescent="0.35">
      <c r="A21" s="9">
        <v>14</v>
      </c>
      <c r="B21" s="9" t="s">
        <v>35</v>
      </c>
      <c r="C21" s="11">
        <v>14</v>
      </c>
      <c r="D21" s="9"/>
    </row>
    <row r="22" spans="1:4" x14ac:dyDescent="0.35">
      <c r="A22" s="9">
        <v>15</v>
      </c>
      <c r="B22" s="9" t="s">
        <v>37</v>
      </c>
      <c r="C22" s="11">
        <v>15</v>
      </c>
      <c r="D22" s="9"/>
    </row>
    <row r="23" spans="1:4" x14ac:dyDescent="0.35">
      <c r="A23" s="9">
        <v>16</v>
      </c>
      <c r="B23" s="9" t="s">
        <v>36</v>
      </c>
    </row>
    <row r="24" spans="1:4" x14ac:dyDescent="0.35">
      <c r="A24" s="9">
        <v>17</v>
      </c>
      <c r="B24" s="9" t="s">
        <v>38</v>
      </c>
    </row>
    <row r="25" spans="1:4" x14ac:dyDescent="0.35">
      <c r="A25" s="9">
        <v>18</v>
      </c>
      <c r="B25" s="9" t="s">
        <v>39</v>
      </c>
    </row>
    <row r="26" spans="1:4" x14ac:dyDescent="0.35">
      <c r="A26" s="9">
        <v>19</v>
      </c>
      <c r="B26" s="9" t="s">
        <v>73</v>
      </c>
    </row>
    <row r="27" spans="1:4" x14ac:dyDescent="0.35">
      <c r="A27" s="9">
        <v>20</v>
      </c>
      <c r="B27" s="9" t="s">
        <v>40</v>
      </c>
    </row>
    <row r="28" spans="1:4" x14ac:dyDescent="0.35">
      <c r="A28" s="9">
        <v>21</v>
      </c>
      <c r="B28" s="9" t="s">
        <v>41</v>
      </c>
    </row>
    <row r="29" spans="1:4" x14ac:dyDescent="0.35">
      <c r="A29" s="9">
        <v>22</v>
      </c>
      <c r="B29" s="9" t="s">
        <v>42</v>
      </c>
    </row>
    <row r="30" spans="1:4" x14ac:dyDescent="0.35">
      <c r="A30" s="9">
        <v>23</v>
      </c>
      <c r="B30" s="9" t="s">
        <v>43</v>
      </c>
    </row>
    <row r="31" spans="1:4" x14ac:dyDescent="0.35">
      <c r="A31" s="9">
        <v>24</v>
      </c>
      <c r="B31" s="9" t="s">
        <v>44</v>
      </c>
    </row>
    <row r="32" spans="1:4" x14ac:dyDescent="0.35">
      <c r="A32" s="9">
        <v>25</v>
      </c>
      <c r="B32" s="9" t="s">
        <v>45</v>
      </c>
    </row>
    <row r="33" spans="1:2" x14ac:dyDescent="0.35">
      <c r="A33" s="9">
        <v>26</v>
      </c>
      <c r="B33" s="9" t="s">
        <v>46</v>
      </c>
    </row>
    <row r="34" spans="1:2" x14ac:dyDescent="0.35">
      <c r="A34" s="9">
        <v>27</v>
      </c>
      <c r="B34" s="9" t="s">
        <v>18</v>
      </c>
    </row>
    <row r="35" spans="1:2" x14ac:dyDescent="0.35">
      <c r="A35" s="9">
        <v>28</v>
      </c>
      <c r="B35" s="9" t="s">
        <v>47</v>
      </c>
    </row>
    <row r="36" spans="1:2" x14ac:dyDescent="0.35">
      <c r="A36" s="9">
        <v>29</v>
      </c>
      <c r="B36" s="9" t="s">
        <v>48</v>
      </c>
    </row>
    <row r="37" spans="1:2" x14ac:dyDescent="0.35">
      <c r="A37" s="9">
        <v>30</v>
      </c>
      <c r="B37" s="9" t="s">
        <v>49</v>
      </c>
    </row>
    <row r="38" spans="1:2" x14ac:dyDescent="0.35">
      <c r="A38" s="9">
        <v>31</v>
      </c>
      <c r="B38" s="9" t="s">
        <v>50</v>
      </c>
    </row>
    <row r="39" spans="1:2" x14ac:dyDescent="0.35">
      <c r="A39" s="9">
        <v>32</v>
      </c>
      <c r="B39" s="9" t="s">
        <v>51</v>
      </c>
    </row>
    <row r="40" spans="1:2" x14ac:dyDescent="0.35">
      <c r="A40" s="9">
        <v>33</v>
      </c>
      <c r="B40" s="9" t="s">
        <v>52</v>
      </c>
    </row>
    <row r="41" spans="1:2" x14ac:dyDescent="0.35">
      <c r="A41" s="9">
        <v>34</v>
      </c>
      <c r="B41" s="9" t="s">
        <v>53</v>
      </c>
    </row>
    <row r="42" spans="1:2" x14ac:dyDescent="0.35">
      <c r="A42" s="9">
        <v>35</v>
      </c>
      <c r="B42" s="9" t="s">
        <v>55</v>
      </c>
    </row>
    <row r="43" spans="1:2" x14ac:dyDescent="0.35">
      <c r="A43" s="9">
        <v>36</v>
      </c>
      <c r="B43" s="9" t="s">
        <v>56</v>
      </c>
    </row>
    <row r="44" spans="1:2" x14ac:dyDescent="0.35">
      <c r="A44" s="9">
        <v>37</v>
      </c>
      <c r="B44" s="9" t="s">
        <v>57</v>
      </c>
    </row>
    <row r="45" spans="1:2" x14ac:dyDescent="0.35">
      <c r="A45" s="9">
        <v>38</v>
      </c>
      <c r="B45" s="9" t="s">
        <v>54</v>
      </c>
    </row>
    <row r="46" spans="1:2" x14ac:dyDescent="0.35">
      <c r="A46" s="9">
        <v>39</v>
      </c>
      <c r="B46" s="9" t="s">
        <v>58</v>
      </c>
    </row>
    <row r="47" spans="1:2" x14ac:dyDescent="0.35">
      <c r="A47" s="9">
        <v>40</v>
      </c>
      <c r="B47" s="9" t="s">
        <v>59</v>
      </c>
    </row>
    <row r="48" spans="1:2" x14ac:dyDescent="0.35">
      <c r="A48" s="9">
        <v>41</v>
      </c>
      <c r="B48" s="9" t="s">
        <v>60</v>
      </c>
    </row>
    <row r="49" spans="1:2" x14ac:dyDescent="0.35">
      <c r="A49" s="9">
        <v>42</v>
      </c>
      <c r="B49" s="9" t="s">
        <v>61</v>
      </c>
    </row>
    <row r="50" spans="1:2" x14ac:dyDescent="0.35">
      <c r="A50" s="9">
        <v>43</v>
      </c>
      <c r="B50" s="9" t="s">
        <v>62</v>
      </c>
    </row>
    <row r="51" spans="1:2" x14ac:dyDescent="0.35">
      <c r="A51" s="9">
        <v>44</v>
      </c>
      <c r="B51" s="9" t="s">
        <v>63</v>
      </c>
    </row>
    <row r="52" spans="1:2" x14ac:dyDescent="0.35">
      <c r="A52" s="9">
        <v>45</v>
      </c>
      <c r="B52" s="9" t="s">
        <v>64</v>
      </c>
    </row>
    <row r="53" spans="1:2" x14ac:dyDescent="0.35">
      <c r="A53" s="9">
        <v>46</v>
      </c>
      <c r="B53" s="9" t="s">
        <v>65</v>
      </c>
    </row>
    <row r="54" spans="1:2" x14ac:dyDescent="0.35">
      <c r="A54" s="9">
        <v>47</v>
      </c>
      <c r="B54" s="9" t="s">
        <v>66</v>
      </c>
    </row>
    <row r="55" spans="1:2" x14ac:dyDescent="0.35">
      <c r="A55" s="9">
        <v>48</v>
      </c>
      <c r="B55" s="9" t="s">
        <v>67</v>
      </c>
    </row>
    <row r="56" spans="1:2" x14ac:dyDescent="0.35">
      <c r="A56" s="9">
        <v>49</v>
      </c>
      <c r="B56" s="9" t="s">
        <v>20</v>
      </c>
    </row>
    <row r="57" spans="1:2" x14ac:dyDescent="0.35">
      <c r="A57" s="9">
        <v>50</v>
      </c>
      <c r="B57" s="9" t="s">
        <v>68</v>
      </c>
    </row>
    <row r="58" spans="1:2" x14ac:dyDescent="0.35">
      <c r="A58" s="9">
        <v>51</v>
      </c>
      <c r="B58" s="9"/>
    </row>
    <row r="59" spans="1:2" x14ac:dyDescent="0.35">
      <c r="A59" s="9">
        <v>52</v>
      </c>
      <c r="B59" s="9"/>
    </row>
    <row r="60" spans="1:2" x14ac:dyDescent="0.35">
      <c r="A60" s="9">
        <v>53</v>
      </c>
      <c r="B60" s="9"/>
    </row>
    <row r="61" spans="1:2" x14ac:dyDescent="0.35">
      <c r="A61" s="9">
        <v>54</v>
      </c>
      <c r="B61" s="9"/>
    </row>
    <row r="62" spans="1:2" x14ac:dyDescent="0.35">
      <c r="A62" s="9">
        <v>55</v>
      </c>
      <c r="B62" s="9"/>
    </row>
    <row r="63" spans="1:2" x14ac:dyDescent="0.35">
      <c r="A63" s="9">
        <v>56</v>
      </c>
      <c r="B63" s="9"/>
    </row>
    <row r="64" spans="1:2" x14ac:dyDescent="0.35">
      <c r="A64" s="9">
        <v>57</v>
      </c>
      <c r="B64" s="9"/>
    </row>
    <row r="65" spans="1:2" x14ac:dyDescent="0.35">
      <c r="A65" s="9">
        <v>58</v>
      </c>
      <c r="B65" s="9"/>
    </row>
    <row r="66" spans="1:2" x14ac:dyDescent="0.35">
      <c r="A66" s="9">
        <v>59</v>
      </c>
      <c r="B66" s="9"/>
    </row>
    <row r="67" spans="1:2" x14ac:dyDescent="0.35">
      <c r="A67" s="9">
        <v>60</v>
      </c>
      <c r="B67" s="9"/>
    </row>
    <row r="68" spans="1:2" x14ac:dyDescent="0.35">
      <c r="A68" s="9">
        <v>61</v>
      </c>
      <c r="B68" s="9"/>
    </row>
    <row r="69" spans="1:2" x14ac:dyDescent="0.35">
      <c r="A69" s="9">
        <v>62</v>
      </c>
      <c r="B69" s="9"/>
    </row>
    <row r="70" spans="1:2" x14ac:dyDescent="0.35">
      <c r="A70" s="9">
        <v>63</v>
      </c>
      <c r="B70" s="9"/>
    </row>
    <row r="71" spans="1:2" x14ac:dyDescent="0.35">
      <c r="A71" s="9">
        <v>64</v>
      </c>
      <c r="B71" s="9"/>
    </row>
    <row r="72" spans="1:2" x14ac:dyDescent="0.35">
      <c r="A72" s="9">
        <v>65</v>
      </c>
      <c r="B72" s="9"/>
    </row>
    <row r="73" spans="1:2" x14ac:dyDescent="0.35">
      <c r="A73" s="9">
        <v>66</v>
      </c>
      <c r="B73" s="9"/>
    </row>
    <row r="74" spans="1:2" x14ac:dyDescent="0.35">
      <c r="A74" s="9">
        <v>67</v>
      </c>
      <c r="B74" s="9"/>
    </row>
    <row r="75" spans="1:2" x14ac:dyDescent="0.35">
      <c r="A75" s="9">
        <v>68</v>
      </c>
      <c r="B75" s="9"/>
    </row>
    <row r="76" spans="1:2" x14ac:dyDescent="0.35">
      <c r="A76" s="9">
        <v>69</v>
      </c>
      <c r="B76" s="9"/>
    </row>
    <row r="77" spans="1:2" x14ac:dyDescent="0.35">
      <c r="A77" s="9">
        <v>70</v>
      </c>
      <c r="B77" s="9"/>
    </row>
  </sheetData>
  <mergeCells count="4">
    <mergeCell ref="A3:B3"/>
    <mergeCell ref="A7:B7"/>
    <mergeCell ref="C7:D7"/>
    <mergeCell ref="A1:D1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0"/>
  <sheetViews>
    <sheetView showGridLines="0" zoomScaleNormal="100" zoomScaleSheetLayoutView="100" workbookViewId="0">
      <selection activeCell="D1" sqref="D1:J1"/>
    </sheetView>
  </sheetViews>
  <sheetFormatPr defaultRowHeight="16.5" x14ac:dyDescent="0.35"/>
  <cols>
    <col min="1" max="1" width="14.140625" style="5" customWidth="1"/>
    <col min="2" max="2" width="14.42578125" style="4" customWidth="1"/>
    <col min="3" max="3" width="12.85546875" style="5" customWidth="1"/>
    <col min="4" max="4" width="5.7109375" style="3" customWidth="1"/>
    <col min="5" max="5" width="7" style="3" customWidth="1"/>
    <col min="6" max="6" width="6.85546875" style="3" customWidth="1"/>
    <col min="7" max="7" width="43.7109375" customWidth="1"/>
    <col min="8" max="8" width="7.28515625" style="3" bestFit="1" customWidth="1"/>
    <col min="9" max="9" width="12.7109375" style="3" customWidth="1"/>
    <col min="10" max="10" width="9.140625" style="3"/>
    <col min="11" max="11" width="13.7109375" customWidth="1"/>
  </cols>
  <sheetData>
    <row r="1" spans="1:11" s="1" customFormat="1" ht="20.25" thickBot="1" x14ac:dyDescent="0.4">
      <c r="A1" s="12" t="s">
        <v>19</v>
      </c>
      <c r="B1" s="13">
        <f>EDATE('4月'!B1,1)</f>
        <v>44317</v>
      </c>
      <c r="C1" s="5"/>
      <c r="D1" s="29" t="s">
        <v>70</v>
      </c>
      <c r="E1" s="30"/>
      <c r="F1" s="30"/>
      <c r="G1" s="30"/>
      <c r="H1" s="30"/>
      <c r="I1" s="30"/>
      <c r="J1" s="31"/>
    </row>
    <row r="2" spans="1:11" s="1" customFormat="1" ht="27.75" customHeight="1" x14ac:dyDescent="0.35">
      <c r="A2" s="5"/>
      <c r="B2" s="2"/>
      <c r="C2" s="5"/>
      <c r="D2" s="2"/>
      <c r="E2" s="2"/>
      <c r="F2" s="2"/>
      <c r="H2" s="2"/>
      <c r="I2" s="2"/>
      <c r="J2" s="2"/>
    </row>
    <row r="3" spans="1:11" x14ac:dyDescent="0.35">
      <c r="A3" s="20" t="s">
        <v>0</v>
      </c>
      <c r="B3" s="22" t="s">
        <v>5</v>
      </c>
      <c r="C3" s="23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</row>
    <row r="4" spans="1:11" x14ac:dyDescent="0.35">
      <c r="A4" s="6">
        <f>'4月'!A10</f>
        <v>0</v>
      </c>
      <c r="B4" s="7"/>
      <c r="C4" s="6"/>
      <c r="D4" s="8"/>
      <c r="E4" s="8"/>
      <c r="F4" s="8"/>
      <c r="G4" s="9"/>
      <c r="H4" s="8" t="str">
        <f>IF(D4="","",VLOOKUP(D4, 科目編集!$A$4:$B$5,2,FALSE))</f>
        <v/>
      </c>
      <c r="I4" s="8" t="str">
        <f>IF(E4="","",VLOOKUP(E4, 科目編集!$A$8:$B$77,2,FALSE))</f>
        <v/>
      </c>
      <c r="J4" s="8" t="str">
        <f>IF(F4="","",VLOOKUP(F4, 科目編集!$C$8:$D$22,2,FALSE))</f>
        <v/>
      </c>
      <c r="K4" s="6" t="str">
        <f>IF(C4="", "", $A$4+C4)</f>
        <v/>
      </c>
    </row>
    <row r="5" spans="1:11" x14ac:dyDescent="0.35">
      <c r="A5" s="17" t="s">
        <v>69</v>
      </c>
      <c r="B5" s="7"/>
      <c r="C5" s="6"/>
      <c r="D5" s="8"/>
      <c r="E5" s="8"/>
      <c r="F5" s="8"/>
      <c r="G5" s="9"/>
      <c r="H5" s="8" t="str">
        <f>IF(D5="","",VLOOKUP(D5, 科目編集!$A$4:$B$5,2,FALSE))</f>
        <v/>
      </c>
      <c r="I5" s="8" t="str">
        <f>IF(E5="","",VLOOKUP(E5, 科目編集!$A$8:$B$77,2,FALSE))</f>
        <v/>
      </c>
      <c r="J5" s="8" t="str">
        <f>IF(F5="","",VLOOKUP(F5, 科目編集!$C$8:$D$22,2,FALSE))</f>
        <v/>
      </c>
      <c r="K5" s="6" t="str">
        <f>IF(C5="","",K4+C5)</f>
        <v/>
      </c>
    </row>
    <row r="6" spans="1:11" x14ac:dyDescent="0.35">
      <c r="A6" s="6">
        <f>SUMIF(C:C, "&gt;0")</f>
        <v>0</v>
      </c>
      <c r="B6" s="15"/>
      <c r="C6" s="6"/>
      <c r="D6" s="8"/>
      <c r="E6" s="8"/>
      <c r="F6" s="8"/>
      <c r="G6" s="9"/>
      <c r="H6" s="8" t="str">
        <f>IF(D6="","",VLOOKUP(D6, 科目編集!$A$4:$B$5,2,FALSE))</f>
        <v/>
      </c>
      <c r="I6" s="8" t="str">
        <f>IF(E6="","",VLOOKUP(E6, 科目編集!$A$8:$B$77,2,FALSE))</f>
        <v/>
      </c>
      <c r="J6" s="8" t="str">
        <f>IF(F6="","",VLOOKUP(F6, 科目編集!$C$8:$D$22,2,FALSE))</f>
        <v/>
      </c>
      <c r="K6" s="6" t="str">
        <f t="shared" ref="K6:K33" si="0">IF(C6="","",K5+C6)</f>
        <v/>
      </c>
    </row>
    <row r="7" spans="1:11" x14ac:dyDescent="0.35">
      <c r="A7" s="19" t="s">
        <v>1</v>
      </c>
      <c r="B7" s="7"/>
      <c r="C7" s="6"/>
      <c r="D7" s="8"/>
      <c r="E7" s="8"/>
      <c r="F7" s="8"/>
      <c r="G7" s="9"/>
      <c r="H7" s="8" t="str">
        <f>IF(D7="","",VLOOKUP(D7, 科目編集!$A$4:$B$5,2,FALSE))</f>
        <v/>
      </c>
      <c r="I7" s="8" t="str">
        <f>IF(E7="","",VLOOKUP(E7, 科目編集!$A$8:$B$77,2,FALSE))</f>
        <v/>
      </c>
      <c r="J7" s="8" t="str">
        <f>IF(F7="","",VLOOKUP(F7, 科目編集!$C$8:$D$22,2,FALSE))</f>
        <v/>
      </c>
      <c r="K7" s="6" t="str">
        <f t="shared" si="0"/>
        <v/>
      </c>
    </row>
    <row r="8" spans="1:11" x14ac:dyDescent="0.35">
      <c r="A8" s="6">
        <f>SUMIF(C:C, "&lt;0")*-1</f>
        <v>0</v>
      </c>
      <c r="B8" s="7"/>
      <c r="C8" s="6"/>
      <c r="D8" s="8"/>
      <c r="E8" s="8"/>
      <c r="F8" s="8"/>
      <c r="G8" s="9"/>
      <c r="H8" s="8" t="str">
        <f>IF(D8="","",VLOOKUP(D8, 科目編集!$A$4:$B$5,2,FALSE))</f>
        <v/>
      </c>
      <c r="I8" s="8" t="str">
        <f>IF(E8="","",VLOOKUP(E8, 科目編集!$A$8:$B$77,2,FALSE))</f>
        <v/>
      </c>
      <c r="J8" s="8" t="str">
        <f>IF(F8="","",VLOOKUP(F8, 科目編集!$C$8:$D$22,2,FALSE))</f>
        <v/>
      </c>
      <c r="K8" s="6" t="str">
        <f t="shared" ref="K8:K32" si="1">IF(C8="","",K7+C8)</f>
        <v/>
      </c>
    </row>
    <row r="9" spans="1:11" x14ac:dyDescent="0.35">
      <c r="A9" s="20" t="s">
        <v>2</v>
      </c>
      <c r="B9" s="7"/>
      <c r="C9" s="6"/>
      <c r="D9" s="8"/>
      <c r="E9" s="8"/>
      <c r="F9" s="8"/>
      <c r="G9" s="9"/>
      <c r="H9" s="8" t="str">
        <f>IF(D9="","",VLOOKUP(D9, 科目編集!$A$4:$B$5,2,FALSE))</f>
        <v/>
      </c>
      <c r="I9" s="8" t="str">
        <f>IF(E9="","",VLOOKUP(E9, 科目編集!$A$8:$B$77,2,FALSE))</f>
        <v/>
      </c>
      <c r="J9" s="8" t="str">
        <f>IF(F9="","",VLOOKUP(F9, 科目編集!$C$8:$D$22,2,FALSE))</f>
        <v/>
      </c>
      <c r="K9" s="6" t="str">
        <f t="shared" si="1"/>
        <v/>
      </c>
    </row>
    <row r="10" spans="1:11" x14ac:dyDescent="0.35">
      <c r="A10" s="10">
        <f>A4+A6-A8</f>
        <v>0</v>
      </c>
      <c r="B10" s="7"/>
      <c r="C10" s="6"/>
      <c r="D10" s="8"/>
      <c r="E10" s="8"/>
      <c r="F10" s="8"/>
      <c r="G10" s="9"/>
      <c r="H10" s="8" t="str">
        <f>IF(D10="","",VLOOKUP(D10, 科目編集!$A$4:$B$5,2,FALSE))</f>
        <v/>
      </c>
      <c r="I10" s="8" t="str">
        <f>IF(E10="","",VLOOKUP(E10, 科目編集!$A$8:$B$77,2,FALSE))</f>
        <v/>
      </c>
      <c r="J10" s="8" t="str">
        <f>IF(F10="","",VLOOKUP(F10, 科目編集!$C$8:$D$22,2,FALSE))</f>
        <v/>
      </c>
      <c r="K10" s="6" t="str">
        <f t="shared" si="1"/>
        <v/>
      </c>
    </row>
    <row r="11" spans="1:11" x14ac:dyDescent="0.35">
      <c r="B11" s="7"/>
      <c r="C11" s="6"/>
      <c r="D11" s="8"/>
      <c r="E11" s="8"/>
      <c r="F11" s="8"/>
      <c r="G11" s="9"/>
      <c r="H11" s="8" t="str">
        <f>IF(D11="","",VLOOKUP(D11, 科目編集!$A$4:$B$5,2,FALSE))</f>
        <v/>
      </c>
      <c r="I11" s="8" t="str">
        <f>IF(E11="","",VLOOKUP(E11, 科目編集!$A$8:$B$77,2,FALSE))</f>
        <v/>
      </c>
      <c r="J11" s="8" t="str">
        <f>IF(F11="","",VLOOKUP(F11, 科目編集!$C$8:$D$22,2,FALSE))</f>
        <v/>
      </c>
      <c r="K11" s="6" t="str">
        <f t="shared" si="1"/>
        <v/>
      </c>
    </row>
    <row r="12" spans="1:11" x14ac:dyDescent="0.35">
      <c r="A12" s="21" t="s">
        <v>3</v>
      </c>
      <c r="B12" s="7"/>
      <c r="C12" s="6"/>
      <c r="D12" s="8"/>
      <c r="E12" s="8"/>
      <c r="F12" s="8"/>
      <c r="G12" s="9"/>
      <c r="H12" s="8" t="str">
        <f>IF(D12="","",VLOOKUP(D12, 科目編集!$A$4:$B$5,2,FALSE))</f>
        <v/>
      </c>
      <c r="I12" s="8" t="str">
        <f>IF(E12="","",VLOOKUP(E12, 科目編集!$A$8:$B$77,2,FALSE))</f>
        <v/>
      </c>
      <c r="J12" s="8" t="str">
        <f>IF(F12="","",VLOOKUP(F12, 科目編集!$C$8:$D$22,2,FALSE))</f>
        <v/>
      </c>
      <c r="K12" s="6" t="str">
        <f t="shared" si="1"/>
        <v/>
      </c>
    </row>
    <row r="13" spans="1:11" x14ac:dyDescent="0.35">
      <c r="A13" s="10">
        <f>A8+'4月'!A13</f>
        <v>0</v>
      </c>
      <c r="B13" s="7"/>
      <c r="C13" s="6"/>
      <c r="D13" s="8"/>
      <c r="E13" s="8"/>
      <c r="F13" s="8"/>
      <c r="G13" s="9"/>
      <c r="H13" s="8" t="str">
        <f>IF(D13="","",VLOOKUP(D13, 科目編集!$A$4:$B$5,2,FALSE))</f>
        <v/>
      </c>
      <c r="I13" s="8" t="str">
        <f>IF(E13="","",VLOOKUP(E13, 科目編集!$A$8:$B$77,2,FALSE))</f>
        <v/>
      </c>
      <c r="J13" s="8" t="str">
        <f>IF(F13="","",VLOOKUP(F13, 科目編集!$C$8:$D$22,2,FALSE))</f>
        <v/>
      </c>
      <c r="K13" s="6" t="str">
        <f t="shared" si="1"/>
        <v/>
      </c>
    </row>
    <row r="14" spans="1:11" x14ac:dyDescent="0.35">
      <c r="A14" s="21" t="s">
        <v>4</v>
      </c>
      <c r="B14" s="7"/>
      <c r="C14" s="6"/>
      <c r="D14" s="8"/>
      <c r="E14" s="8"/>
      <c r="F14" s="8"/>
      <c r="G14" s="9"/>
      <c r="H14" s="8" t="str">
        <f>IF(D14="","",VLOOKUP(D14, 科目編集!$A$4:$B$5,2,FALSE))</f>
        <v/>
      </c>
      <c r="I14" s="8" t="str">
        <f>IF(E14="","",VLOOKUP(E14, 科目編集!$A$8:$B$77,2,FALSE))</f>
        <v/>
      </c>
      <c r="J14" s="8" t="str">
        <f>IF(F14="","",VLOOKUP(F14, 科目編集!$C$8:$D$22,2,FALSE))</f>
        <v/>
      </c>
      <c r="K14" s="6" t="str">
        <f t="shared" si="1"/>
        <v/>
      </c>
    </row>
    <row r="15" spans="1:11" x14ac:dyDescent="0.35">
      <c r="A15" s="10">
        <f>A6+'4月'!A15</f>
        <v>0</v>
      </c>
      <c r="B15" s="7"/>
      <c r="C15" s="6"/>
      <c r="D15" s="8"/>
      <c r="E15" s="8"/>
      <c r="F15" s="8"/>
      <c r="G15" s="9"/>
      <c r="H15" s="8" t="str">
        <f>IF(D15="","",VLOOKUP(D15, 科目編集!$A$4:$B$5,2,FALSE))</f>
        <v/>
      </c>
      <c r="I15" s="8" t="str">
        <f>IF(E15="","",VLOOKUP(E15, 科目編集!$A$8:$B$77,2,FALSE))</f>
        <v/>
      </c>
      <c r="J15" s="8" t="str">
        <f>IF(F15="","",VLOOKUP(F15, 科目編集!$C$8:$D$22,2,FALSE))</f>
        <v/>
      </c>
      <c r="K15" s="6" t="str">
        <f t="shared" si="1"/>
        <v/>
      </c>
    </row>
    <row r="16" spans="1:11" x14ac:dyDescent="0.35">
      <c r="B16" s="7"/>
      <c r="C16" s="6"/>
      <c r="D16" s="8"/>
      <c r="E16" s="8"/>
      <c r="F16" s="8"/>
      <c r="G16" s="9"/>
      <c r="H16" s="8" t="str">
        <f>IF(D16="","",VLOOKUP(D16, 科目編集!$A$4:$B$5,2,FALSE))</f>
        <v/>
      </c>
      <c r="I16" s="8" t="str">
        <f>IF(E16="","",VLOOKUP(E16, 科目編集!$A$8:$B$77,2,FALSE))</f>
        <v/>
      </c>
      <c r="J16" s="8" t="str">
        <f>IF(F16="","",VLOOKUP(F16, 科目編集!$C$8:$D$22,2,FALSE))</f>
        <v/>
      </c>
      <c r="K16" s="6" t="str">
        <f t="shared" si="1"/>
        <v/>
      </c>
    </row>
    <row r="17" spans="2:11" x14ac:dyDescent="0.35">
      <c r="B17" s="7"/>
      <c r="C17" s="6"/>
      <c r="D17" s="8"/>
      <c r="E17" s="8"/>
      <c r="F17" s="8"/>
      <c r="G17" s="9"/>
      <c r="H17" s="8" t="str">
        <f>IF(D17="","",VLOOKUP(D17, 科目編集!$A$4:$B$5,2,FALSE))</f>
        <v/>
      </c>
      <c r="I17" s="8" t="str">
        <f>IF(E17="","",VLOOKUP(E17, 科目編集!$A$8:$B$77,2,FALSE))</f>
        <v/>
      </c>
      <c r="J17" s="8" t="str">
        <f>IF(F17="","",VLOOKUP(F17, 科目編集!$C$8:$D$22,2,FALSE))</f>
        <v/>
      </c>
      <c r="K17" s="6" t="str">
        <f t="shared" si="1"/>
        <v/>
      </c>
    </row>
    <row r="18" spans="2:11" x14ac:dyDescent="0.35">
      <c r="B18" s="7"/>
      <c r="C18" s="6"/>
      <c r="D18" s="8"/>
      <c r="E18" s="8"/>
      <c r="F18" s="8"/>
      <c r="G18" s="9"/>
      <c r="H18" s="8" t="str">
        <f>IF(D18="","",VLOOKUP(D18, 科目編集!$A$4:$B$5,2,FALSE))</f>
        <v/>
      </c>
      <c r="I18" s="8" t="str">
        <f>IF(E18="","",VLOOKUP(E18, 科目編集!$A$8:$B$77,2,FALSE))</f>
        <v/>
      </c>
      <c r="J18" s="8" t="str">
        <f>IF(F18="","",VLOOKUP(F18, 科目編集!$C$8:$D$22,2,FALSE))</f>
        <v/>
      </c>
      <c r="K18" s="6" t="str">
        <f t="shared" si="1"/>
        <v/>
      </c>
    </row>
    <row r="19" spans="2:11" x14ac:dyDescent="0.35">
      <c r="B19" s="7"/>
      <c r="C19" s="6"/>
      <c r="D19" s="8"/>
      <c r="E19" s="8"/>
      <c r="F19" s="8"/>
      <c r="G19" s="9"/>
      <c r="H19" s="8" t="str">
        <f>IF(D19="","",VLOOKUP(D19, 科目編集!$A$4:$B$5,2,FALSE))</f>
        <v/>
      </c>
      <c r="I19" s="8" t="str">
        <f>IF(E19="","",VLOOKUP(E19, 科目編集!$A$8:$B$77,2,FALSE))</f>
        <v/>
      </c>
      <c r="J19" s="8" t="str">
        <f>IF(F19="","",VLOOKUP(F19, 科目編集!$C$8:$D$22,2,FALSE))</f>
        <v/>
      </c>
      <c r="K19" s="6" t="str">
        <f t="shared" si="1"/>
        <v/>
      </c>
    </row>
    <row r="20" spans="2:11" x14ac:dyDescent="0.35">
      <c r="B20" s="7"/>
      <c r="C20" s="6"/>
      <c r="D20" s="8"/>
      <c r="E20" s="8"/>
      <c r="F20" s="8"/>
      <c r="G20" s="9"/>
      <c r="H20" s="8" t="str">
        <f>IF(D20="","",VLOOKUP(D20, 科目編集!$A$4:$B$5,2,FALSE))</f>
        <v/>
      </c>
      <c r="I20" s="8" t="str">
        <f>IF(E20="","",VLOOKUP(E20, 科目編集!$A$8:$B$77,2,FALSE))</f>
        <v/>
      </c>
      <c r="J20" s="8" t="str">
        <f>IF(F20="","",VLOOKUP(F20, 科目編集!$C$8:$D$22,2,FALSE))</f>
        <v/>
      </c>
      <c r="K20" s="6" t="str">
        <f t="shared" si="1"/>
        <v/>
      </c>
    </row>
    <row r="21" spans="2:11" x14ac:dyDescent="0.35">
      <c r="B21" s="7"/>
      <c r="C21" s="6"/>
      <c r="D21" s="8"/>
      <c r="E21" s="8"/>
      <c r="F21" s="8"/>
      <c r="G21" s="9"/>
      <c r="H21" s="8" t="str">
        <f>IF(D21="","",VLOOKUP(D21, 科目編集!$A$4:$B$5,2,FALSE))</f>
        <v/>
      </c>
      <c r="I21" s="8" t="str">
        <f>IF(E21="","",VLOOKUP(E21, 科目編集!$A$8:$B$77,2,FALSE))</f>
        <v/>
      </c>
      <c r="J21" s="8" t="str">
        <f>IF(F21="","",VLOOKUP(F21, 科目編集!$C$8:$D$22,2,FALSE))</f>
        <v/>
      </c>
      <c r="K21" s="6" t="str">
        <f t="shared" si="1"/>
        <v/>
      </c>
    </row>
    <row r="22" spans="2:11" x14ac:dyDescent="0.35">
      <c r="B22" s="7"/>
      <c r="C22" s="6"/>
      <c r="D22" s="8"/>
      <c r="E22" s="8"/>
      <c r="F22" s="8"/>
      <c r="G22" s="9"/>
      <c r="H22" s="8" t="str">
        <f>IF(D22="","",VLOOKUP(D22, 科目編集!$A$4:$B$5,2,FALSE))</f>
        <v/>
      </c>
      <c r="I22" s="8" t="str">
        <f>IF(E22="","",VLOOKUP(E22, 科目編集!$A$8:$B$77,2,FALSE))</f>
        <v/>
      </c>
      <c r="J22" s="8" t="str">
        <f>IF(F22="","",VLOOKUP(F22, 科目編集!$C$8:$D$22,2,FALSE))</f>
        <v/>
      </c>
      <c r="K22" s="6" t="str">
        <f t="shared" si="1"/>
        <v/>
      </c>
    </row>
    <row r="23" spans="2:11" x14ac:dyDescent="0.35">
      <c r="B23" s="7"/>
      <c r="C23" s="6"/>
      <c r="D23" s="8"/>
      <c r="E23" s="8"/>
      <c r="F23" s="8"/>
      <c r="G23" s="9"/>
      <c r="H23" s="8" t="str">
        <f>IF(D23="","",VLOOKUP(D23, 科目編集!$A$4:$B$5,2,FALSE))</f>
        <v/>
      </c>
      <c r="I23" s="8" t="str">
        <f>IF(E23="","",VLOOKUP(E23, 科目編集!$A$8:$B$77,2,FALSE))</f>
        <v/>
      </c>
      <c r="J23" s="8" t="str">
        <f>IF(F23="","",VLOOKUP(F23, 科目編集!$C$8:$D$22,2,FALSE))</f>
        <v/>
      </c>
      <c r="K23" s="6" t="str">
        <f t="shared" si="1"/>
        <v/>
      </c>
    </row>
    <row r="24" spans="2:11" x14ac:dyDescent="0.35">
      <c r="B24" s="7"/>
      <c r="C24" s="6"/>
      <c r="D24" s="8"/>
      <c r="E24" s="8"/>
      <c r="F24" s="8"/>
      <c r="G24" s="9"/>
      <c r="H24" s="8" t="str">
        <f>IF(D24="","",VLOOKUP(D24, 科目編集!$A$4:$B$5,2,FALSE))</f>
        <v/>
      </c>
      <c r="I24" s="8" t="str">
        <f>IF(E24="","",VLOOKUP(E24, 科目編集!$A$8:$B$77,2,FALSE))</f>
        <v/>
      </c>
      <c r="J24" s="8" t="str">
        <f>IF(F24="","",VLOOKUP(F24, 科目編集!$C$8:$D$22,2,FALSE))</f>
        <v/>
      </c>
      <c r="K24" s="6" t="str">
        <f t="shared" si="1"/>
        <v/>
      </c>
    </row>
    <row r="25" spans="2:11" x14ac:dyDescent="0.35">
      <c r="B25" s="7"/>
      <c r="C25" s="6"/>
      <c r="D25" s="8"/>
      <c r="E25" s="8"/>
      <c r="F25" s="8"/>
      <c r="G25" s="9"/>
      <c r="H25" s="8" t="str">
        <f>IF(D25="","",VLOOKUP(D25, 科目編集!$A$4:$B$5,2,FALSE))</f>
        <v/>
      </c>
      <c r="I25" s="8" t="str">
        <f>IF(E25="","",VLOOKUP(E25, 科目編集!$A$8:$B$77,2,FALSE))</f>
        <v/>
      </c>
      <c r="J25" s="8" t="str">
        <f>IF(F25="","",VLOOKUP(F25, 科目編集!$C$8:$D$22,2,FALSE))</f>
        <v/>
      </c>
      <c r="K25" s="6" t="str">
        <f t="shared" si="1"/>
        <v/>
      </c>
    </row>
    <row r="26" spans="2:11" x14ac:dyDescent="0.35">
      <c r="B26" s="7"/>
      <c r="C26" s="6"/>
      <c r="D26" s="8"/>
      <c r="E26" s="8"/>
      <c r="F26" s="8"/>
      <c r="G26" s="9"/>
      <c r="H26" s="8" t="str">
        <f>IF(D26="","",VLOOKUP(D26, 科目編集!$A$4:$B$5,2,FALSE))</f>
        <v/>
      </c>
      <c r="I26" s="8" t="str">
        <f>IF(E26="","",VLOOKUP(E26, 科目編集!$A$8:$B$77,2,FALSE))</f>
        <v/>
      </c>
      <c r="J26" s="8" t="str">
        <f>IF(F26="","",VLOOKUP(F26, 科目編集!$C$8:$D$22,2,FALSE))</f>
        <v/>
      </c>
      <c r="K26" s="6" t="str">
        <f t="shared" si="1"/>
        <v/>
      </c>
    </row>
    <row r="27" spans="2:11" x14ac:dyDescent="0.35">
      <c r="B27" s="7"/>
      <c r="C27" s="6"/>
      <c r="D27" s="8"/>
      <c r="E27" s="8"/>
      <c r="F27" s="8"/>
      <c r="G27" s="9"/>
      <c r="H27" s="8" t="str">
        <f>IF(D27="","",VLOOKUP(D27, 科目編集!$A$4:$B$5,2,FALSE))</f>
        <v/>
      </c>
      <c r="I27" s="8" t="str">
        <f>IF(E27="","",VLOOKUP(E27, 科目編集!$A$8:$B$77,2,FALSE))</f>
        <v/>
      </c>
      <c r="J27" s="8" t="str">
        <f>IF(F27="","",VLOOKUP(F27, 科目編集!$C$8:$D$22,2,FALSE))</f>
        <v/>
      </c>
      <c r="K27" s="6" t="str">
        <f t="shared" si="1"/>
        <v/>
      </c>
    </row>
    <row r="28" spans="2:11" x14ac:dyDescent="0.35">
      <c r="B28" s="7"/>
      <c r="C28" s="6"/>
      <c r="D28" s="8"/>
      <c r="E28" s="8"/>
      <c r="F28" s="8"/>
      <c r="G28" s="9"/>
      <c r="H28" s="8" t="str">
        <f>IF(D28="","",VLOOKUP(D28, 科目編集!$A$4:$B$5,2,FALSE))</f>
        <v/>
      </c>
      <c r="I28" s="8" t="str">
        <f>IF(E28="","",VLOOKUP(E28, 科目編集!$A$8:$B$77,2,FALSE))</f>
        <v/>
      </c>
      <c r="J28" s="8" t="str">
        <f>IF(F28="","",VLOOKUP(F28, 科目編集!$C$8:$D$22,2,FALSE))</f>
        <v/>
      </c>
      <c r="K28" s="6" t="str">
        <f t="shared" si="1"/>
        <v/>
      </c>
    </row>
    <row r="29" spans="2:11" x14ac:dyDescent="0.35">
      <c r="B29" s="7"/>
      <c r="C29" s="6"/>
      <c r="D29" s="8"/>
      <c r="E29" s="8"/>
      <c r="F29" s="8"/>
      <c r="G29" s="9"/>
      <c r="H29" s="8" t="str">
        <f>IF(D29="","",VLOOKUP(D29, 科目編集!$A$4:$B$5,2,FALSE))</f>
        <v/>
      </c>
      <c r="I29" s="8" t="str">
        <f>IF(E29="","",VLOOKUP(E29, 科目編集!$A$8:$B$77,2,FALSE))</f>
        <v/>
      </c>
      <c r="J29" s="8" t="str">
        <f>IF(F29="","",VLOOKUP(F29, 科目編集!$C$8:$D$22,2,FALSE))</f>
        <v/>
      </c>
      <c r="K29" s="6" t="str">
        <f t="shared" si="1"/>
        <v/>
      </c>
    </row>
    <row r="30" spans="2:11" x14ac:dyDescent="0.35">
      <c r="B30" s="7"/>
      <c r="C30" s="6"/>
      <c r="D30" s="8"/>
      <c r="E30" s="8"/>
      <c r="F30" s="8"/>
      <c r="G30" s="9"/>
      <c r="H30" s="8" t="str">
        <f>IF(D30="","",VLOOKUP(D30, 科目編集!$A$4:$B$5,2,FALSE))</f>
        <v/>
      </c>
      <c r="I30" s="8" t="str">
        <f>IF(E30="","",VLOOKUP(E30, 科目編集!$A$8:$B$77,2,FALSE))</f>
        <v/>
      </c>
      <c r="J30" s="8" t="str">
        <f>IF(F30="","",VLOOKUP(F30, 科目編集!$C$8:$D$22,2,FALSE))</f>
        <v/>
      </c>
      <c r="K30" s="6" t="str">
        <f t="shared" si="1"/>
        <v/>
      </c>
    </row>
    <row r="31" spans="2:11" x14ac:dyDescent="0.35">
      <c r="B31" s="7"/>
      <c r="C31" s="6"/>
      <c r="D31" s="8"/>
      <c r="E31" s="8"/>
      <c r="F31" s="8"/>
      <c r="G31" s="9"/>
      <c r="H31" s="8" t="str">
        <f>IF(D31="","",VLOOKUP(D31, 科目編集!$A$4:$B$5,2,FALSE))</f>
        <v/>
      </c>
      <c r="I31" s="8" t="str">
        <f>IF(E31="","",VLOOKUP(E31, 科目編集!$A$8:$B$77,2,FALSE))</f>
        <v/>
      </c>
      <c r="J31" s="8" t="str">
        <f>IF(F31="","",VLOOKUP(F31, 科目編集!$C$8:$D$22,2,FALSE))</f>
        <v/>
      </c>
      <c r="K31" s="6" t="str">
        <f t="shared" si="1"/>
        <v/>
      </c>
    </row>
    <row r="32" spans="2:11" x14ac:dyDescent="0.35">
      <c r="B32" s="7"/>
      <c r="C32" s="6"/>
      <c r="D32" s="8"/>
      <c r="E32" s="8"/>
      <c r="F32" s="8"/>
      <c r="G32" s="9"/>
      <c r="H32" s="8" t="str">
        <f>IF(D32="","",VLOOKUP(D32, 科目編集!$A$4:$B$5,2,FALSE))</f>
        <v/>
      </c>
      <c r="I32" s="8" t="str">
        <f>IF(E32="","",VLOOKUP(E32, 科目編集!$A$8:$B$77,2,FALSE))</f>
        <v/>
      </c>
      <c r="J32" s="8" t="str">
        <f>IF(F32="","",VLOOKUP(F32, 科目編集!$C$8:$D$22,2,FALSE))</f>
        <v/>
      </c>
      <c r="K32" s="6" t="str">
        <f t="shared" si="1"/>
        <v/>
      </c>
    </row>
    <row r="33" spans="8:11" x14ac:dyDescent="0.35">
      <c r="H33" s="3" t="str">
        <f>IF(D33="","",VLOOKUP(D33, 科目編集!$A$4:$B$5,2,FALSE))</f>
        <v/>
      </c>
      <c r="I33" s="3" t="str">
        <f>IF(E33="","",VLOOKUP(E33, 科目編集!$A$8:$B$77,2,FALSE))</f>
        <v/>
      </c>
      <c r="J33" s="3" t="str">
        <f>IF(F33="","",VLOOKUP(F33, 科目編集!$C$8:$D$22,2,FALSE))</f>
        <v/>
      </c>
      <c r="K33" s="5" t="str">
        <f t="shared" si="0"/>
        <v/>
      </c>
    </row>
    <row r="34" spans="8:11" x14ac:dyDescent="0.35">
      <c r="K34" s="5"/>
    </row>
    <row r="35" spans="8:11" x14ac:dyDescent="0.35">
      <c r="K35" s="5"/>
    </row>
    <row r="36" spans="8:11" x14ac:dyDescent="0.35">
      <c r="K36" s="5"/>
    </row>
    <row r="37" spans="8:11" x14ac:dyDescent="0.35">
      <c r="K37" s="5"/>
    </row>
    <row r="38" spans="8:11" x14ac:dyDescent="0.35">
      <c r="K38" s="5"/>
    </row>
    <row r="39" spans="8:11" x14ac:dyDescent="0.35">
      <c r="K39" s="5"/>
    </row>
    <row r="40" spans="8:11" x14ac:dyDescent="0.35">
      <c r="K40" s="5"/>
    </row>
    <row r="41" spans="8:11" x14ac:dyDescent="0.35">
      <c r="K41" s="5"/>
    </row>
    <row r="42" spans="8:11" x14ac:dyDescent="0.35">
      <c r="K42" s="5"/>
    </row>
    <row r="43" spans="8:11" x14ac:dyDescent="0.35">
      <c r="K43" s="5"/>
    </row>
    <row r="44" spans="8:11" x14ac:dyDescent="0.35">
      <c r="K44" s="5"/>
    </row>
    <row r="45" spans="8:11" x14ac:dyDescent="0.35">
      <c r="K45" s="5"/>
    </row>
    <row r="46" spans="8:11" x14ac:dyDescent="0.35">
      <c r="K46" s="5"/>
    </row>
    <row r="47" spans="8:11" x14ac:dyDescent="0.35">
      <c r="K47" s="5"/>
    </row>
    <row r="48" spans="8:11" x14ac:dyDescent="0.35">
      <c r="K48" s="5"/>
    </row>
    <row r="49" spans="11:11" x14ac:dyDescent="0.35">
      <c r="K49" s="5"/>
    </row>
    <row r="50" spans="11:11" x14ac:dyDescent="0.35">
      <c r="K50" s="5"/>
    </row>
    <row r="51" spans="11:11" x14ac:dyDescent="0.35">
      <c r="K51" s="5"/>
    </row>
    <row r="52" spans="11:11" x14ac:dyDescent="0.35">
      <c r="K52" s="5"/>
    </row>
    <row r="53" spans="11:11" x14ac:dyDescent="0.35">
      <c r="K53" s="5"/>
    </row>
    <row r="54" spans="11:11" x14ac:dyDescent="0.35">
      <c r="K54" s="5"/>
    </row>
    <row r="55" spans="11:11" x14ac:dyDescent="0.35">
      <c r="K55" s="5"/>
    </row>
    <row r="56" spans="11:11" x14ac:dyDescent="0.35">
      <c r="K56" s="5"/>
    </row>
    <row r="57" spans="11:11" x14ac:dyDescent="0.35">
      <c r="K57" s="5"/>
    </row>
    <row r="58" spans="11:11" x14ac:dyDescent="0.35">
      <c r="K58" s="5"/>
    </row>
    <row r="59" spans="11:11" x14ac:dyDescent="0.35">
      <c r="K59" s="5"/>
    </row>
    <row r="60" spans="11:11" x14ac:dyDescent="0.35">
      <c r="K60" s="5"/>
    </row>
    <row r="61" spans="11:11" x14ac:dyDescent="0.35">
      <c r="K61" s="5"/>
    </row>
    <row r="62" spans="11:11" x14ac:dyDescent="0.35">
      <c r="K62" s="5"/>
    </row>
    <row r="63" spans="11:11" x14ac:dyDescent="0.35">
      <c r="K63" s="5"/>
    </row>
    <row r="64" spans="11:11" x14ac:dyDescent="0.35">
      <c r="K64" s="5"/>
    </row>
    <row r="65" spans="11:11" x14ac:dyDescent="0.35">
      <c r="K65" s="5"/>
    </row>
    <row r="66" spans="11:11" x14ac:dyDescent="0.35">
      <c r="K66" s="5"/>
    </row>
    <row r="67" spans="11:11" x14ac:dyDescent="0.35">
      <c r="K67" s="5"/>
    </row>
    <row r="68" spans="11:11" x14ac:dyDescent="0.35">
      <c r="K68" s="5"/>
    </row>
    <row r="69" spans="11:11" x14ac:dyDescent="0.35">
      <c r="K69" s="5"/>
    </row>
    <row r="70" spans="11:11" x14ac:dyDescent="0.35">
      <c r="K70" s="5"/>
    </row>
    <row r="71" spans="11:11" x14ac:dyDescent="0.35">
      <c r="K71" s="5"/>
    </row>
    <row r="72" spans="11:11" x14ac:dyDescent="0.35">
      <c r="K72" s="5"/>
    </row>
    <row r="73" spans="11:11" x14ac:dyDescent="0.35">
      <c r="K73" s="5"/>
    </row>
    <row r="74" spans="11:11" x14ac:dyDescent="0.35">
      <c r="K74" s="5"/>
    </row>
    <row r="75" spans="11:11" x14ac:dyDescent="0.35">
      <c r="K75" s="5"/>
    </row>
    <row r="76" spans="11:11" x14ac:dyDescent="0.35">
      <c r="K76" s="5"/>
    </row>
    <row r="77" spans="11:11" x14ac:dyDescent="0.35">
      <c r="K77" s="5"/>
    </row>
    <row r="78" spans="11:11" x14ac:dyDescent="0.35">
      <c r="K78" s="5"/>
    </row>
    <row r="79" spans="11:11" x14ac:dyDescent="0.35">
      <c r="K79" s="5"/>
    </row>
    <row r="80" spans="11:11" x14ac:dyDescent="0.35">
      <c r="K80" s="5"/>
    </row>
    <row r="81" spans="11:11" x14ac:dyDescent="0.35">
      <c r="K81" s="5"/>
    </row>
    <row r="82" spans="11:11" x14ac:dyDescent="0.35">
      <c r="K82" s="5"/>
    </row>
    <row r="83" spans="11:11" x14ac:dyDescent="0.35">
      <c r="K83" s="5"/>
    </row>
    <row r="84" spans="11:11" x14ac:dyDescent="0.35">
      <c r="K84" s="5"/>
    </row>
    <row r="85" spans="11:11" x14ac:dyDescent="0.35">
      <c r="K85" s="5"/>
    </row>
    <row r="86" spans="11:11" x14ac:dyDescent="0.35">
      <c r="K86" s="5"/>
    </row>
    <row r="87" spans="11:11" x14ac:dyDescent="0.35">
      <c r="K87" s="5"/>
    </row>
    <row r="88" spans="11:11" x14ac:dyDescent="0.35">
      <c r="K88" s="5"/>
    </row>
    <row r="89" spans="11:11" x14ac:dyDescent="0.35">
      <c r="K89" s="5"/>
    </row>
    <row r="90" spans="11:11" x14ac:dyDescent="0.35">
      <c r="K90" s="5"/>
    </row>
    <row r="91" spans="11:11" x14ac:dyDescent="0.35">
      <c r="K91" s="5"/>
    </row>
    <row r="92" spans="11:11" x14ac:dyDescent="0.35">
      <c r="K92" s="5"/>
    </row>
    <row r="93" spans="11:11" x14ac:dyDescent="0.35">
      <c r="K93" s="5"/>
    </row>
    <row r="94" spans="11:11" x14ac:dyDescent="0.35">
      <c r="K94" s="5"/>
    </row>
    <row r="95" spans="11:11" x14ac:dyDescent="0.35">
      <c r="K95" s="5"/>
    </row>
    <row r="96" spans="11:11" x14ac:dyDescent="0.35">
      <c r="K96" s="5"/>
    </row>
    <row r="97" spans="11:11" x14ac:dyDescent="0.35">
      <c r="K97" s="5"/>
    </row>
    <row r="98" spans="11:11" x14ac:dyDescent="0.35">
      <c r="K98" s="5"/>
    </row>
    <row r="99" spans="11:11" x14ac:dyDescent="0.35">
      <c r="K99" s="5"/>
    </row>
    <row r="100" spans="11:11" x14ac:dyDescent="0.35">
      <c r="K100" s="5"/>
    </row>
    <row r="101" spans="11:11" x14ac:dyDescent="0.35">
      <c r="K101" s="5"/>
    </row>
    <row r="102" spans="11:11" x14ac:dyDescent="0.35">
      <c r="K102" s="5"/>
    </row>
    <row r="103" spans="11:11" x14ac:dyDescent="0.35">
      <c r="K103" s="5"/>
    </row>
    <row r="104" spans="11:11" x14ac:dyDescent="0.35">
      <c r="K104" s="5"/>
    </row>
    <row r="105" spans="11:11" x14ac:dyDescent="0.35">
      <c r="K105" s="5"/>
    </row>
    <row r="106" spans="11:11" x14ac:dyDescent="0.35">
      <c r="K106" s="5"/>
    </row>
    <row r="107" spans="11:11" x14ac:dyDescent="0.35">
      <c r="K107" s="5"/>
    </row>
    <row r="108" spans="11:11" x14ac:dyDescent="0.35">
      <c r="K108" s="5"/>
    </row>
    <row r="109" spans="11:11" x14ac:dyDescent="0.35">
      <c r="K109" s="5"/>
    </row>
    <row r="110" spans="11:11" x14ac:dyDescent="0.35">
      <c r="K110" s="5"/>
    </row>
    <row r="111" spans="11:11" x14ac:dyDescent="0.35">
      <c r="K111" s="5"/>
    </row>
    <row r="112" spans="11:11" x14ac:dyDescent="0.35">
      <c r="K112" s="5"/>
    </row>
    <row r="113" spans="11:11" x14ac:dyDescent="0.35">
      <c r="K113" s="5"/>
    </row>
    <row r="114" spans="11:11" x14ac:dyDescent="0.35">
      <c r="K114" s="5"/>
    </row>
    <row r="115" spans="11:11" x14ac:dyDescent="0.35">
      <c r="K115" s="5"/>
    </row>
    <row r="116" spans="11:11" x14ac:dyDescent="0.35">
      <c r="K116" s="5"/>
    </row>
    <row r="117" spans="11:11" x14ac:dyDescent="0.35">
      <c r="K117" s="5"/>
    </row>
    <row r="118" spans="11:11" x14ac:dyDescent="0.35">
      <c r="K118" s="5"/>
    </row>
    <row r="119" spans="11:11" x14ac:dyDescent="0.35">
      <c r="K119" s="5"/>
    </row>
    <row r="120" spans="11:11" x14ac:dyDescent="0.35">
      <c r="K120" s="5"/>
    </row>
  </sheetData>
  <mergeCells count="1">
    <mergeCell ref="D1:J1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100-000000000000}">
          <x14:formula1>
            <xm:f>科目編集!#REF!</xm:f>
          </x14:formula1>
          <xm:sqref>G4:G120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20"/>
  <sheetViews>
    <sheetView showGridLines="0" zoomScaleNormal="100" zoomScaleSheetLayoutView="100" workbookViewId="0"/>
  </sheetViews>
  <sheetFormatPr defaultRowHeight="16.5" x14ac:dyDescent="0.35"/>
  <cols>
    <col min="1" max="1" width="14.140625" style="5" customWidth="1"/>
    <col min="2" max="2" width="14.42578125" style="4" customWidth="1"/>
    <col min="3" max="3" width="12.85546875" style="5" customWidth="1"/>
    <col min="4" max="4" width="5.7109375" style="3" customWidth="1"/>
    <col min="5" max="5" width="7" style="3" customWidth="1"/>
    <col min="6" max="6" width="6.85546875" style="3" customWidth="1"/>
    <col min="7" max="7" width="43.7109375" customWidth="1"/>
    <col min="8" max="8" width="7.28515625" style="3" bestFit="1" customWidth="1"/>
    <col min="9" max="9" width="12.7109375" style="3" customWidth="1"/>
    <col min="10" max="10" width="9.140625" style="3"/>
    <col min="11" max="11" width="13.7109375" customWidth="1"/>
  </cols>
  <sheetData>
    <row r="1" spans="1:11" s="1" customFormat="1" ht="20.25" thickBot="1" x14ac:dyDescent="0.4">
      <c r="A1" s="12" t="s">
        <v>19</v>
      </c>
      <c r="B1" s="13">
        <f>EDATE('5月'!B1,1)</f>
        <v>44348</v>
      </c>
      <c r="C1" s="5"/>
      <c r="D1" s="29" t="s">
        <v>70</v>
      </c>
      <c r="E1" s="30"/>
      <c r="F1" s="30"/>
      <c r="G1" s="30"/>
      <c r="H1" s="30"/>
      <c r="I1" s="30"/>
      <c r="J1" s="31"/>
    </row>
    <row r="2" spans="1:11" s="1" customFormat="1" ht="27.75" customHeight="1" x14ac:dyDescent="0.35">
      <c r="A2" s="5"/>
      <c r="B2" s="2"/>
      <c r="C2" s="5"/>
      <c r="D2" s="2"/>
      <c r="E2" s="2"/>
      <c r="F2" s="2"/>
      <c r="H2" s="2"/>
      <c r="I2" s="2"/>
      <c r="J2" s="2"/>
    </row>
    <row r="3" spans="1:11" x14ac:dyDescent="0.35">
      <c r="A3" s="20" t="s">
        <v>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</row>
    <row r="4" spans="1:11" x14ac:dyDescent="0.35">
      <c r="A4" s="6">
        <f>'5月'!A10</f>
        <v>0</v>
      </c>
      <c r="B4" s="7"/>
      <c r="C4" s="6"/>
      <c r="D4" s="8"/>
      <c r="E4" s="8"/>
      <c r="F4" s="8"/>
      <c r="G4" s="9"/>
      <c r="H4" s="8" t="str">
        <f>IF(D4="","",VLOOKUP(D4, 科目編集!$A$4:$B$5,2,FALSE))</f>
        <v/>
      </c>
      <c r="I4" s="8" t="str">
        <f>IF(E4="","",VLOOKUP(E4, 科目編集!$A$8:$B$77,2,FALSE))</f>
        <v/>
      </c>
      <c r="J4" s="8" t="str">
        <f>IF(F4="","",VLOOKUP(F4, 科目編集!$C$8:$D$22,2,FALSE))</f>
        <v/>
      </c>
      <c r="K4" s="6" t="str">
        <f>IF(C4="", "", $A$4+C4)</f>
        <v/>
      </c>
    </row>
    <row r="5" spans="1:11" x14ac:dyDescent="0.35">
      <c r="A5" s="17" t="s">
        <v>69</v>
      </c>
      <c r="B5" s="7"/>
      <c r="C5" s="6"/>
      <c r="D5" s="8"/>
      <c r="E5" s="8"/>
      <c r="F5" s="8"/>
      <c r="G5" s="9"/>
      <c r="H5" s="8" t="str">
        <f>IF(D5="","",VLOOKUP(D5, 科目編集!$A$4:$B$5,2,FALSE))</f>
        <v/>
      </c>
      <c r="I5" s="8" t="str">
        <f>IF(E5="","",VLOOKUP(E5, 科目編集!$A$8:$B$77,2,FALSE))</f>
        <v/>
      </c>
      <c r="J5" s="8" t="str">
        <f>IF(F5="","",VLOOKUP(F5, 科目編集!$C$8:$D$22,2,FALSE))</f>
        <v/>
      </c>
      <c r="K5" s="6" t="str">
        <f>IF(C5="","",K4+C5)</f>
        <v/>
      </c>
    </row>
    <row r="6" spans="1:11" x14ac:dyDescent="0.35">
      <c r="A6" s="6">
        <f>SUMIF(C:C, "&gt;0")</f>
        <v>0</v>
      </c>
      <c r="B6" s="15"/>
      <c r="C6" s="6"/>
      <c r="D6" s="8"/>
      <c r="E6" s="8"/>
      <c r="F6" s="8"/>
      <c r="G6" s="9"/>
      <c r="H6" s="8" t="str">
        <f>IF(D6="","",VLOOKUP(D6, 科目編集!$A$4:$B$5,2,FALSE))</f>
        <v/>
      </c>
      <c r="I6" s="8" t="str">
        <f>IF(E6="","",VLOOKUP(E6, 科目編集!$A$8:$B$77,2,FALSE))</f>
        <v/>
      </c>
      <c r="J6" s="8" t="str">
        <f>IF(F6="","",VLOOKUP(F6, 科目編集!$C$8:$D$22,2,FALSE))</f>
        <v/>
      </c>
      <c r="K6" s="6" t="str">
        <f t="shared" ref="K6:K33" si="0">IF(C6="","",K5+C6)</f>
        <v/>
      </c>
    </row>
    <row r="7" spans="1:11" x14ac:dyDescent="0.35">
      <c r="A7" s="19" t="s">
        <v>1</v>
      </c>
      <c r="B7" s="7"/>
      <c r="C7" s="6"/>
      <c r="D7" s="8"/>
      <c r="E7" s="8"/>
      <c r="F7" s="8"/>
      <c r="G7" s="9"/>
      <c r="H7" s="8" t="str">
        <f>IF(D7="","",VLOOKUP(D7, 科目編集!$A$4:$B$5,2,FALSE))</f>
        <v/>
      </c>
      <c r="I7" s="8" t="str">
        <f>IF(E7="","",VLOOKUP(E7, 科目編集!$A$8:$B$77,2,FALSE))</f>
        <v/>
      </c>
      <c r="J7" s="8" t="str">
        <f>IF(F7="","",VLOOKUP(F7, 科目編集!$C$8:$D$22,2,FALSE))</f>
        <v/>
      </c>
      <c r="K7" s="6" t="str">
        <f t="shared" ref="K7:K32" si="1">IF(C7="","",K6+C7)</f>
        <v/>
      </c>
    </row>
    <row r="8" spans="1:11" x14ac:dyDescent="0.35">
      <c r="A8" s="6">
        <f>SUMIF(C:C, "&lt;0")*-1</f>
        <v>0</v>
      </c>
      <c r="B8" s="7"/>
      <c r="C8" s="6"/>
      <c r="D8" s="8"/>
      <c r="E8" s="8"/>
      <c r="F8" s="8"/>
      <c r="G8" s="9"/>
      <c r="H8" s="8" t="str">
        <f>IF(D8="","",VLOOKUP(D8, 科目編集!$A$4:$B$5,2,FALSE))</f>
        <v/>
      </c>
      <c r="I8" s="8" t="str">
        <f>IF(E8="","",VLOOKUP(E8, 科目編集!$A$8:$B$77,2,FALSE))</f>
        <v/>
      </c>
      <c r="J8" s="8" t="str">
        <f>IF(F8="","",VLOOKUP(F8, 科目編集!$C$8:$D$22,2,FALSE))</f>
        <v/>
      </c>
      <c r="K8" s="6" t="str">
        <f t="shared" si="1"/>
        <v/>
      </c>
    </row>
    <row r="9" spans="1:11" x14ac:dyDescent="0.35">
      <c r="A9" s="20" t="s">
        <v>2</v>
      </c>
      <c r="B9" s="7"/>
      <c r="C9" s="6"/>
      <c r="D9" s="8"/>
      <c r="E9" s="8"/>
      <c r="F9" s="8"/>
      <c r="G9" s="9"/>
      <c r="H9" s="8" t="str">
        <f>IF(D9="","",VLOOKUP(D9, 科目編集!$A$4:$B$5,2,FALSE))</f>
        <v/>
      </c>
      <c r="I9" s="8" t="str">
        <f>IF(E9="","",VLOOKUP(E9, 科目編集!$A$8:$B$77,2,FALSE))</f>
        <v/>
      </c>
      <c r="J9" s="8" t="str">
        <f>IF(F9="","",VLOOKUP(F9, 科目編集!$C$8:$D$22,2,FALSE))</f>
        <v/>
      </c>
      <c r="K9" s="6" t="str">
        <f t="shared" si="1"/>
        <v/>
      </c>
    </row>
    <row r="10" spans="1:11" x14ac:dyDescent="0.35">
      <c r="A10" s="10">
        <f>A4+A6-A8</f>
        <v>0</v>
      </c>
      <c r="B10" s="7"/>
      <c r="C10" s="6"/>
      <c r="D10" s="8"/>
      <c r="E10" s="8"/>
      <c r="F10" s="8"/>
      <c r="G10" s="9"/>
      <c r="H10" s="8" t="str">
        <f>IF(D10="","",VLOOKUP(D10, 科目編集!$A$4:$B$5,2,FALSE))</f>
        <v/>
      </c>
      <c r="I10" s="8" t="str">
        <f>IF(E10="","",VLOOKUP(E10, 科目編集!$A$8:$B$77,2,FALSE))</f>
        <v/>
      </c>
      <c r="J10" s="8" t="str">
        <f>IF(F10="","",VLOOKUP(F10, 科目編集!$C$8:$D$22,2,FALSE))</f>
        <v/>
      </c>
      <c r="K10" s="6" t="str">
        <f t="shared" si="1"/>
        <v/>
      </c>
    </row>
    <row r="11" spans="1:11" x14ac:dyDescent="0.35">
      <c r="B11" s="7"/>
      <c r="C11" s="6"/>
      <c r="D11" s="8"/>
      <c r="E11" s="8"/>
      <c r="F11" s="8"/>
      <c r="G11" s="9"/>
      <c r="H11" s="8" t="str">
        <f>IF(D11="","",VLOOKUP(D11, 科目編集!$A$4:$B$5,2,FALSE))</f>
        <v/>
      </c>
      <c r="I11" s="8" t="str">
        <f>IF(E11="","",VLOOKUP(E11, 科目編集!$A$8:$B$77,2,FALSE))</f>
        <v/>
      </c>
      <c r="J11" s="8" t="str">
        <f>IF(F11="","",VLOOKUP(F11, 科目編集!$C$8:$D$22,2,FALSE))</f>
        <v/>
      </c>
      <c r="K11" s="6" t="str">
        <f t="shared" si="1"/>
        <v/>
      </c>
    </row>
    <row r="12" spans="1:11" x14ac:dyDescent="0.35">
      <c r="A12" s="26" t="s">
        <v>3</v>
      </c>
      <c r="B12" s="7"/>
      <c r="C12" s="6"/>
      <c r="D12" s="8"/>
      <c r="E12" s="8"/>
      <c r="F12" s="8"/>
      <c r="G12" s="9"/>
      <c r="H12" s="8" t="str">
        <f>IF(D12="","",VLOOKUP(D12, 科目編集!$A$4:$B$5,2,FALSE))</f>
        <v/>
      </c>
      <c r="I12" s="8" t="str">
        <f>IF(E12="","",VLOOKUP(E12, 科目編集!$A$8:$B$77,2,FALSE))</f>
        <v/>
      </c>
      <c r="J12" s="8" t="str">
        <f>IF(F12="","",VLOOKUP(F12, 科目編集!$C$8:$D$22,2,FALSE))</f>
        <v/>
      </c>
      <c r="K12" s="6" t="str">
        <f t="shared" si="1"/>
        <v/>
      </c>
    </row>
    <row r="13" spans="1:11" x14ac:dyDescent="0.35">
      <c r="A13" s="10">
        <f>A8+'5月'!A13</f>
        <v>0</v>
      </c>
      <c r="B13" s="7"/>
      <c r="C13" s="6"/>
      <c r="D13" s="8"/>
      <c r="E13" s="8"/>
      <c r="F13" s="8"/>
      <c r="G13" s="9"/>
      <c r="H13" s="8" t="str">
        <f>IF(D13="","",VLOOKUP(D13, 科目編集!$A$4:$B$5,2,FALSE))</f>
        <v/>
      </c>
      <c r="I13" s="8" t="str">
        <f>IF(E13="","",VLOOKUP(E13, 科目編集!$A$8:$B$77,2,FALSE))</f>
        <v/>
      </c>
      <c r="J13" s="8" t="str">
        <f>IF(F13="","",VLOOKUP(F13, 科目編集!$C$8:$D$22,2,FALSE))</f>
        <v/>
      </c>
      <c r="K13" s="6" t="str">
        <f t="shared" si="1"/>
        <v/>
      </c>
    </row>
    <row r="14" spans="1:11" x14ac:dyDescent="0.35">
      <c r="A14" s="26" t="s">
        <v>4</v>
      </c>
      <c r="B14" s="7"/>
      <c r="C14" s="6"/>
      <c r="D14" s="8"/>
      <c r="E14" s="8"/>
      <c r="F14" s="8"/>
      <c r="G14" s="9"/>
      <c r="H14" s="8" t="str">
        <f>IF(D14="","",VLOOKUP(D14, 科目編集!$A$4:$B$5,2,FALSE))</f>
        <v/>
      </c>
      <c r="I14" s="8" t="str">
        <f>IF(E14="","",VLOOKUP(E14, 科目編集!$A$8:$B$77,2,FALSE))</f>
        <v/>
      </c>
      <c r="J14" s="8" t="str">
        <f>IF(F14="","",VLOOKUP(F14, 科目編集!$C$8:$D$22,2,FALSE))</f>
        <v/>
      </c>
      <c r="K14" s="6" t="str">
        <f t="shared" si="1"/>
        <v/>
      </c>
    </row>
    <row r="15" spans="1:11" x14ac:dyDescent="0.35">
      <c r="A15" s="10">
        <f>A6+'5月'!A15</f>
        <v>0</v>
      </c>
      <c r="B15" s="7"/>
      <c r="C15" s="6"/>
      <c r="D15" s="8"/>
      <c r="E15" s="8"/>
      <c r="F15" s="8"/>
      <c r="G15" s="9"/>
      <c r="H15" s="8" t="str">
        <f>IF(D15="","",VLOOKUP(D15, 科目編集!$A$4:$B$5,2,FALSE))</f>
        <v/>
      </c>
      <c r="I15" s="8" t="str">
        <f>IF(E15="","",VLOOKUP(E15, 科目編集!$A$8:$B$77,2,FALSE))</f>
        <v/>
      </c>
      <c r="J15" s="8" t="str">
        <f>IF(F15="","",VLOOKUP(F15, 科目編集!$C$8:$D$22,2,FALSE))</f>
        <v/>
      </c>
      <c r="K15" s="6" t="str">
        <f t="shared" si="1"/>
        <v/>
      </c>
    </row>
    <row r="16" spans="1:11" x14ac:dyDescent="0.35">
      <c r="B16" s="7"/>
      <c r="C16" s="6"/>
      <c r="D16" s="8"/>
      <c r="E16" s="8"/>
      <c r="F16" s="8"/>
      <c r="G16" s="9"/>
      <c r="H16" s="8" t="str">
        <f>IF(D16="","",VLOOKUP(D16, 科目編集!$A$4:$B$5,2,FALSE))</f>
        <v/>
      </c>
      <c r="I16" s="8" t="str">
        <f>IF(E16="","",VLOOKUP(E16, 科目編集!$A$8:$B$77,2,FALSE))</f>
        <v/>
      </c>
      <c r="J16" s="8" t="str">
        <f>IF(F16="","",VLOOKUP(F16, 科目編集!$C$8:$D$22,2,FALSE))</f>
        <v/>
      </c>
      <c r="K16" s="6" t="str">
        <f t="shared" si="1"/>
        <v/>
      </c>
    </row>
    <row r="17" spans="2:11" x14ac:dyDescent="0.35">
      <c r="B17" s="7"/>
      <c r="C17" s="6"/>
      <c r="D17" s="8"/>
      <c r="E17" s="8"/>
      <c r="F17" s="8"/>
      <c r="G17" s="9"/>
      <c r="H17" s="8" t="str">
        <f>IF(D17="","",VLOOKUP(D17, 科目編集!$A$4:$B$5,2,FALSE))</f>
        <v/>
      </c>
      <c r="I17" s="8" t="str">
        <f>IF(E17="","",VLOOKUP(E17, 科目編集!$A$8:$B$77,2,FALSE))</f>
        <v/>
      </c>
      <c r="J17" s="8" t="str">
        <f>IF(F17="","",VLOOKUP(F17, 科目編集!$C$8:$D$22,2,FALSE))</f>
        <v/>
      </c>
      <c r="K17" s="6" t="str">
        <f t="shared" si="1"/>
        <v/>
      </c>
    </row>
    <row r="18" spans="2:11" x14ac:dyDescent="0.35">
      <c r="B18" s="7"/>
      <c r="C18" s="6"/>
      <c r="D18" s="8"/>
      <c r="E18" s="8"/>
      <c r="F18" s="8"/>
      <c r="G18" s="9"/>
      <c r="H18" s="8" t="str">
        <f>IF(D18="","",VLOOKUP(D18, 科目編集!$A$4:$B$5,2,FALSE))</f>
        <v/>
      </c>
      <c r="I18" s="8" t="str">
        <f>IF(E18="","",VLOOKUP(E18, 科目編集!$A$8:$B$77,2,FALSE))</f>
        <v/>
      </c>
      <c r="J18" s="8" t="str">
        <f>IF(F18="","",VLOOKUP(F18, 科目編集!$C$8:$D$22,2,FALSE))</f>
        <v/>
      </c>
      <c r="K18" s="6" t="str">
        <f t="shared" si="1"/>
        <v/>
      </c>
    </row>
    <row r="19" spans="2:11" x14ac:dyDescent="0.35">
      <c r="B19" s="7"/>
      <c r="C19" s="6"/>
      <c r="D19" s="8"/>
      <c r="E19" s="8"/>
      <c r="F19" s="8"/>
      <c r="G19" s="9"/>
      <c r="H19" s="8" t="str">
        <f>IF(D19="","",VLOOKUP(D19, 科目編集!$A$4:$B$5,2,FALSE))</f>
        <v/>
      </c>
      <c r="I19" s="8" t="str">
        <f>IF(E19="","",VLOOKUP(E19, 科目編集!$A$8:$B$77,2,FALSE))</f>
        <v/>
      </c>
      <c r="J19" s="8" t="str">
        <f>IF(F19="","",VLOOKUP(F19, 科目編集!$C$8:$D$22,2,FALSE))</f>
        <v/>
      </c>
      <c r="K19" s="6" t="str">
        <f t="shared" si="1"/>
        <v/>
      </c>
    </row>
    <row r="20" spans="2:11" x14ac:dyDescent="0.35">
      <c r="B20" s="7"/>
      <c r="C20" s="6"/>
      <c r="D20" s="8"/>
      <c r="E20" s="8"/>
      <c r="F20" s="8"/>
      <c r="G20" s="9"/>
      <c r="H20" s="8" t="str">
        <f>IF(D20="","",VLOOKUP(D20, 科目編集!$A$4:$B$5,2,FALSE))</f>
        <v/>
      </c>
      <c r="I20" s="8" t="str">
        <f>IF(E20="","",VLOOKUP(E20, 科目編集!$A$8:$B$77,2,FALSE))</f>
        <v/>
      </c>
      <c r="J20" s="8" t="str">
        <f>IF(F20="","",VLOOKUP(F20, 科目編集!$C$8:$D$22,2,FALSE))</f>
        <v/>
      </c>
      <c r="K20" s="6" t="str">
        <f t="shared" si="1"/>
        <v/>
      </c>
    </row>
    <row r="21" spans="2:11" x14ac:dyDescent="0.35">
      <c r="B21" s="7"/>
      <c r="C21" s="6"/>
      <c r="D21" s="8"/>
      <c r="E21" s="8"/>
      <c r="F21" s="8"/>
      <c r="G21" s="9"/>
      <c r="H21" s="8" t="str">
        <f>IF(D21="","",VLOOKUP(D21, 科目編集!$A$4:$B$5,2,FALSE))</f>
        <v/>
      </c>
      <c r="I21" s="8" t="str">
        <f>IF(E21="","",VLOOKUP(E21, 科目編集!$A$8:$B$77,2,FALSE))</f>
        <v/>
      </c>
      <c r="J21" s="8" t="str">
        <f>IF(F21="","",VLOOKUP(F21, 科目編集!$C$8:$D$22,2,FALSE))</f>
        <v/>
      </c>
      <c r="K21" s="6" t="str">
        <f t="shared" si="1"/>
        <v/>
      </c>
    </row>
    <row r="22" spans="2:11" x14ac:dyDescent="0.35">
      <c r="B22" s="7"/>
      <c r="C22" s="6"/>
      <c r="D22" s="8"/>
      <c r="E22" s="8"/>
      <c r="F22" s="8"/>
      <c r="G22" s="9"/>
      <c r="H22" s="8" t="str">
        <f>IF(D22="","",VLOOKUP(D22, 科目編集!$A$4:$B$5,2,FALSE))</f>
        <v/>
      </c>
      <c r="I22" s="8" t="str">
        <f>IF(E22="","",VLOOKUP(E22, 科目編集!$A$8:$B$77,2,FALSE))</f>
        <v/>
      </c>
      <c r="J22" s="8" t="str">
        <f>IF(F22="","",VLOOKUP(F22, 科目編集!$C$8:$D$22,2,FALSE))</f>
        <v/>
      </c>
      <c r="K22" s="6" t="str">
        <f t="shared" si="1"/>
        <v/>
      </c>
    </row>
    <row r="23" spans="2:11" x14ac:dyDescent="0.35">
      <c r="B23" s="7"/>
      <c r="C23" s="6"/>
      <c r="D23" s="8"/>
      <c r="E23" s="8"/>
      <c r="F23" s="8"/>
      <c r="G23" s="9"/>
      <c r="H23" s="8" t="str">
        <f>IF(D23="","",VLOOKUP(D23, 科目編集!$A$4:$B$5,2,FALSE))</f>
        <v/>
      </c>
      <c r="I23" s="8" t="str">
        <f>IF(E23="","",VLOOKUP(E23, 科目編集!$A$8:$B$77,2,FALSE))</f>
        <v/>
      </c>
      <c r="J23" s="8" t="str">
        <f>IF(F23="","",VLOOKUP(F23, 科目編集!$C$8:$D$22,2,FALSE))</f>
        <v/>
      </c>
      <c r="K23" s="6" t="str">
        <f t="shared" si="1"/>
        <v/>
      </c>
    </row>
    <row r="24" spans="2:11" x14ac:dyDescent="0.35">
      <c r="B24" s="7"/>
      <c r="C24" s="6"/>
      <c r="D24" s="8"/>
      <c r="E24" s="8"/>
      <c r="F24" s="8"/>
      <c r="G24" s="9"/>
      <c r="H24" s="8" t="str">
        <f>IF(D24="","",VLOOKUP(D24, 科目編集!$A$4:$B$5,2,FALSE))</f>
        <v/>
      </c>
      <c r="I24" s="8" t="str">
        <f>IF(E24="","",VLOOKUP(E24, 科目編集!$A$8:$B$77,2,FALSE))</f>
        <v/>
      </c>
      <c r="J24" s="8" t="str">
        <f>IF(F24="","",VLOOKUP(F24, 科目編集!$C$8:$D$22,2,FALSE))</f>
        <v/>
      </c>
      <c r="K24" s="6" t="str">
        <f t="shared" si="1"/>
        <v/>
      </c>
    </row>
    <row r="25" spans="2:11" x14ac:dyDescent="0.35">
      <c r="B25" s="7"/>
      <c r="C25" s="6"/>
      <c r="D25" s="8"/>
      <c r="E25" s="8"/>
      <c r="F25" s="8"/>
      <c r="G25" s="9"/>
      <c r="H25" s="8" t="str">
        <f>IF(D25="","",VLOOKUP(D25, 科目編集!$A$4:$B$5,2,FALSE))</f>
        <v/>
      </c>
      <c r="I25" s="8" t="str">
        <f>IF(E25="","",VLOOKUP(E25, 科目編集!$A$8:$B$77,2,FALSE))</f>
        <v/>
      </c>
      <c r="J25" s="8" t="str">
        <f>IF(F25="","",VLOOKUP(F25, 科目編集!$C$8:$D$22,2,FALSE))</f>
        <v/>
      </c>
      <c r="K25" s="6" t="str">
        <f t="shared" si="1"/>
        <v/>
      </c>
    </row>
    <row r="26" spans="2:11" x14ac:dyDescent="0.35">
      <c r="B26" s="7"/>
      <c r="C26" s="6"/>
      <c r="D26" s="8"/>
      <c r="E26" s="8"/>
      <c r="F26" s="8"/>
      <c r="G26" s="9"/>
      <c r="H26" s="8" t="str">
        <f>IF(D26="","",VLOOKUP(D26, 科目編集!$A$4:$B$5,2,FALSE))</f>
        <v/>
      </c>
      <c r="I26" s="8" t="str">
        <f>IF(E26="","",VLOOKUP(E26, 科目編集!$A$8:$B$77,2,FALSE))</f>
        <v/>
      </c>
      <c r="J26" s="8" t="str">
        <f>IF(F26="","",VLOOKUP(F26, 科目編集!$C$8:$D$22,2,FALSE))</f>
        <v/>
      </c>
      <c r="K26" s="6" t="str">
        <f t="shared" si="1"/>
        <v/>
      </c>
    </row>
    <row r="27" spans="2:11" x14ac:dyDescent="0.35">
      <c r="B27" s="7"/>
      <c r="C27" s="6"/>
      <c r="D27" s="8"/>
      <c r="E27" s="8"/>
      <c r="F27" s="8"/>
      <c r="G27" s="9"/>
      <c r="H27" s="8" t="str">
        <f>IF(D27="","",VLOOKUP(D27, 科目編集!$A$4:$B$5,2,FALSE))</f>
        <v/>
      </c>
      <c r="I27" s="8" t="str">
        <f>IF(E27="","",VLOOKUP(E27, 科目編集!$A$8:$B$77,2,FALSE))</f>
        <v/>
      </c>
      <c r="J27" s="8" t="str">
        <f>IF(F27="","",VLOOKUP(F27, 科目編集!$C$8:$D$22,2,FALSE))</f>
        <v/>
      </c>
      <c r="K27" s="6" t="str">
        <f t="shared" si="1"/>
        <v/>
      </c>
    </row>
    <row r="28" spans="2:11" x14ac:dyDescent="0.35">
      <c r="B28" s="7"/>
      <c r="C28" s="6"/>
      <c r="D28" s="8"/>
      <c r="E28" s="8"/>
      <c r="F28" s="8"/>
      <c r="G28" s="9"/>
      <c r="H28" s="8" t="str">
        <f>IF(D28="","",VLOOKUP(D28, 科目編集!$A$4:$B$5,2,FALSE))</f>
        <v/>
      </c>
      <c r="I28" s="8" t="str">
        <f>IF(E28="","",VLOOKUP(E28, 科目編集!$A$8:$B$77,2,FALSE))</f>
        <v/>
      </c>
      <c r="J28" s="8" t="str">
        <f>IF(F28="","",VLOOKUP(F28, 科目編集!$C$8:$D$22,2,FALSE))</f>
        <v/>
      </c>
      <c r="K28" s="6" t="str">
        <f t="shared" si="1"/>
        <v/>
      </c>
    </row>
    <row r="29" spans="2:11" x14ac:dyDescent="0.35">
      <c r="B29" s="7"/>
      <c r="C29" s="6"/>
      <c r="D29" s="8"/>
      <c r="E29" s="8"/>
      <c r="F29" s="8"/>
      <c r="G29" s="9"/>
      <c r="H29" s="8" t="str">
        <f>IF(D29="","",VLOOKUP(D29, 科目編集!$A$4:$B$5,2,FALSE))</f>
        <v/>
      </c>
      <c r="I29" s="8" t="str">
        <f>IF(E29="","",VLOOKUP(E29, 科目編集!$A$8:$B$77,2,FALSE))</f>
        <v/>
      </c>
      <c r="J29" s="8" t="str">
        <f>IF(F29="","",VLOOKUP(F29, 科目編集!$C$8:$D$22,2,FALSE))</f>
        <v/>
      </c>
      <c r="K29" s="6" t="str">
        <f t="shared" si="1"/>
        <v/>
      </c>
    </row>
    <row r="30" spans="2:11" x14ac:dyDescent="0.35">
      <c r="B30" s="7"/>
      <c r="C30" s="6"/>
      <c r="D30" s="8"/>
      <c r="E30" s="8"/>
      <c r="F30" s="8"/>
      <c r="G30" s="9"/>
      <c r="H30" s="8" t="str">
        <f>IF(D30="","",VLOOKUP(D30, 科目編集!$A$4:$B$5,2,FALSE))</f>
        <v/>
      </c>
      <c r="I30" s="8" t="str">
        <f>IF(E30="","",VLOOKUP(E30, 科目編集!$A$8:$B$77,2,FALSE))</f>
        <v/>
      </c>
      <c r="J30" s="8" t="str">
        <f>IF(F30="","",VLOOKUP(F30, 科目編集!$C$8:$D$22,2,FALSE))</f>
        <v/>
      </c>
      <c r="K30" s="6" t="str">
        <f t="shared" si="1"/>
        <v/>
      </c>
    </row>
    <row r="31" spans="2:11" x14ac:dyDescent="0.35">
      <c r="B31" s="7"/>
      <c r="C31" s="6"/>
      <c r="D31" s="8"/>
      <c r="E31" s="8"/>
      <c r="F31" s="8"/>
      <c r="G31" s="9"/>
      <c r="H31" s="8" t="str">
        <f>IF(D31="","",VLOOKUP(D31, 科目編集!$A$4:$B$5,2,FALSE))</f>
        <v/>
      </c>
      <c r="I31" s="8" t="str">
        <f>IF(E31="","",VLOOKUP(E31, 科目編集!$A$8:$B$77,2,FALSE))</f>
        <v/>
      </c>
      <c r="J31" s="8" t="str">
        <f>IF(F31="","",VLOOKUP(F31, 科目編集!$C$8:$D$22,2,FALSE))</f>
        <v/>
      </c>
      <c r="K31" s="6" t="str">
        <f t="shared" si="1"/>
        <v/>
      </c>
    </row>
    <row r="32" spans="2:11" x14ac:dyDescent="0.35">
      <c r="B32" s="7"/>
      <c r="C32" s="6"/>
      <c r="D32" s="8"/>
      <c r="E32" s="8"/>
      <c r="F32" s="8"/>
      <c r="G32" s="9"/>
      <c r="H32" s="8" t="str">
        <f>IF(D32="","",VLOOKUP(D32, 科目編集!$A$4:$B$5,2,FALSE))</f>
        <v/>
      </c>
      <c r="I32" s="8" t="str">
        <f>IF(E32="","",VLOOKUP(E32, 科目編集!$A$8:$B$77,2,FALSE))</f>
        <v/>
      </c>
      <c r="J32" s="8" t="str">
        <f>IF(F32="","",VLOOKUP(F32, 科目編集!$C$8:$D$22,2,FALSE))</f>
        <v/>
      </c>
      <c r="K32" s="6" t="str">
        <f t="shared" si="1"/>
        <v/>
      </c>
    </row>
    <row r="33" spans="8:11" x14ac:dyDescent="0.35">
      <c r="H33" s="3" t="str">
        <f>IF(D33="","",VLOOKUP(D33, 科目編集!$A$4:$B$5,2,FALSE))</f>
        <v/>
      </c>
      <c r="I33" s="3" t="str">
        <f>IF(E33="","",VLOOKUP(E33, 科目編集!$A$8:$B$77,2,FALSE))</f>
        <v/>
      </c>
      <c r="J33" s="3" t="str">
        <f>IF(F33="","",VLOOKUP(F33, 科目編集!$C$8:$D$22,2,FALSE))</f>
        <v/>
      </c>
      <c r="K33" s="5" t="str">
        <f t="shared" si="0"/>
        <v/>
      </c>
    </row>
    <row r="34" spans="8:11" x14ac:dyDescent="0.35">
      <c r="K34" s="5"/>
    </row>
    <row r="35" spans="8:11" x14ac:dyDescent="0.35">
      <c r="K35" s="5"/>
    </row>
    <row r="36" spans="8:11" x14ac:dyDescent="0.35">
      <c r="K36" s="5"/>
    </row>
    <row r="37" spans="8:11" x14ac:dyDescent="0.35">
      <c r="K37" s="5"/>
    </row>
    <row r="38" spans="8:11" x14ac:dyDescent="0.35">
      <c r="K38" s="5"/>
    </row>
    <row r="39" spans="8:11" x14ac:dyDescent="0.35">
      <c r="K39" s="5"/>
    </row>
    <row r="40" spans="8:11" x14ac:dyDescent="0.35">
      <c r="K40" s="5"/>
    </row>
    <row r="41" spans="8:11" x14ac:dyDescent="0.35">
      <c r="K41" s="5"/>
    </row>
    <row r="42" spans="8:11" x14ac:dyDescent="0.35">
      <c r="K42" s="5"/>
    </row>
    <row r="43" spans="8:11" x14ac:dyDescent="0.35">
      <c r="K43" s="5"/>
    </row>
    <row r="44" spans="8:11" x14ac:dyDescent="0.35">
      <c r="K44" s="5"/>
    </row>
    <row r="45" spans="8:11" x14ac:dyDescent="0.35">
      <c r="K45" s="5"/>
    </row>
    <row r="46" spans="8:11" x14ac:dyDescent="0.35">
      <c r="K46" s="5"/>
    </row>
    <row r="47" spans="8:11" x14ac:dyDescent="0.35">
      <c r="K47" s="5"/>
    </row>
    <row r="48" spans="8:11" x14ac:dyDescent="0.35">
      <c r="K48" s="5"/>
    </row>
    <row r="49" spans="11:11" x14ac:dyDescent="0.35">
      <c r="K49" s="5"/>
    </row>
    <row r="50" spans="11:11" x14ac:dyDescent="0.35">
      <c r="K50" s="5"/>
    </row>
    <row r="51" spans="11:11" x14ac:dyDescent="0.35">
      <c r="K51" s="5"/>
    </row>
    <row r="52" spans="11:11" x14ac:dyDescent="0.35">
      <c r="K52" s="5"/>
    </row>
    <row r="53" spans="11:11" x14ac:dyDescent="0.35">
      <c r="K53" s="5"/>
    </row>
    <row r="54" spans="11:11" x14ac:dyDescent="0.35">
      <c r="K54" s="5"/>
    </row>
    <row r="55" spans="11:11" x14ac:dyDescent="0.35">
      <c r="K55" s="5"/>
    </row>
    <row r="56" spans="11:11" x14ac:dyDescent="0.35">
      <c r="K56" s="5"/>
    </row>
    <row r="57" spans="11:11" x14ac:dyDescent="0.35">
      <c r="K57" s="5"/>
    </row>
    <row r="58" spans="11:11" x14ac:dyDescent="0.35">
      <c r="K58" s="5"/>
    </row>
    <row r="59" spans="11:11" x14ac:dyDescent="0.35">
      <c r="K59" s="5"/>
    </row>
    <row r="60" spans="11:11" x14ac:dyDescent="0.35">
      <c r="K60" s="5"/>
    </row>
    <row r="61" spans="11:11" x14ac:dyDescent="0.35">
      <c r="K61" s="5"/>
    </row>
    <row r="62" spans="11:11" x14ac:dyDescent="0.35">
      <c r="K62" s="5"/>
    </row>
    <row r="63" spans="11:11" x14ac:dyDescent="0.35">
      <c r="K63" s="5"/>
    </row>
    <row r="64" spans="11:11" x14ac:dyDescent="0.35">
      <c r="K64" s="5"/>
    </row>
    <row r="65" spans="11:11" x14ac:dyDescent="0.35">
      <c r="K65" s="5"/>
    </row>
    <row r="66" spans="11:11" x14ac:dyDescent="0.35">
      <c r="K66" s="5"/>
    </row>
    <row r="67" spans="11:11" x14ac:dyDescent="0.35">
      <c r="K67" s="5"/>
    </row>
    <row r="68" spans="11:11" x14ac:dyDescent="0.35">
      <c r="K68" s="5"/>
    </row>
    <row r="69" spans="11:11" x14ac:dyDescent="0.35">
      <c r="K69" s="5"/>
    </row>
    <row r="70" spans="11:11" x14ac:dyDescent="0.35">
      <c r="K70" s="5"/>
    </row>
    <row r="71" spans="11:11" x14ac:dyDescent="0.35">
      <c r="K71" s="5"/>
    </row>
    <row r="72" spans="11:11" x14ac:dyDescent="0.35">
      <c r="K72" s="5"/>
    </row>
    <row r="73" spans="11:11" x14ac:dyDescent="0.35">
      <c r="K73" s="5"/>
    </row>
    <row r="74" spans="11:11" x14ac:dyDescent="0.35">
      <c r="K74" s="5"/>
    </row>
    <row r="75" spans="11:11" x14ac:dyDescent="0.35">
      <c r="K75" s="5"/>
    </row>
    <row r="76" spans="11:11" x14ac:dyDescent="0.35">
      <c r="K76" s="5"/>
    </row>
    <row r="77" spans="11:11" x14ac:dyDescent="0.35">
      <c r="K77" s="5"/>
    </row>
    <row r="78" spans="11:11" x14ac:dyDescent="0.35">
      <c r="K78" s="5"/>
    </row>
    <row r="79" spans="11:11" x14ac:dyDescent="0.35">
      <c r="K79" s="5"/>
    </row>
    <row r="80" spans="11:11" x14ac:dyDescent="0.35">
      <c r="K80" s="5"/>
    </row>
    <row r="81" spans="11:11" x14ac:dyDescent="0.35">
      <c r="K81" s="5"/>
    </row>
    <row r="82" spans="11:11" x14ac:dyDescent="0.35">
      <c r="K82" s="5"/>
    </row>
    <row r="83" spans="11:11" x14ac:dyDescent="0.35">
      <c r="K83" s="5"/>
    </row>
    <row r="84" spans="11:11" x14ac:dyDescent="0.35">
      <c r="K84" s="5"/>
    </row>
    <row r="85" spans="11:11" x14ac:dyDescent="0.35">
      <c r="K85" s="5"/>
    </row>
    <row r="86" spans="11:11" x14ac:dyDescent="0.35">
      <c r="K86" s="5"/>
    </row>
    <row r="87" spans="11:11" x14ac:dyDescent="0.35">
      <c r="K87" s="5"/>
    </row>
    <row r="88" spans="11:11" x14ac:dyDescent="0.35">
      <c r="K88" s="5"/>
    </row>
    <row r="89" spans="11:11" x14ac:dyDescent="0.35">
      <c r="K89" s="5"/>
    </row>
    <row r="90" spans="11:11" x14ac:dyDescent="0.35">
      <c r="K90" s="5"/>
    </row>
    <row r="91" spans="11:11" x14ac:dyDescent="0.35">
      <c r="K91" s="5"/>
    </row>
    <row r="92" spans="11:11" x14ac:dyDescent="0.35">
      <c r="K92" s="5"/>
    </row>
    <row r="93" spans="11:11" x14ac:dyDescent="0.35">
      <c r="K93" s="5"/>
    </row>
    <row r="94" spans="11:11" x14ac:dyDescent="0.35">
      <c r="K94" s="5"/>
    </row>
    <row r="95" spans="11:11" x14ac:dyDescent="0.35">
      <c r="K95" s="5"/>
    </row>
    <row r="96" spans="11:11" x14ac:dyDescent="0.35">
      <c r="K96" s="5"/>
    </row>
    <row r="97" spans="11:11" x14ac:dyDescent="0.35">
      <c r="K97" s="5"/>
    </row>
    <row r="98" spans="11:11" x14ac:dyDescent="0.35">
      <c r="K98" s="5"/>
    </row>
    <row r="99" spans="11:11" x14ac:dyDescent="0.35">
      <c r="K99" s="5"/>
    </row>
    <row r="100" spans="11:11" x14ac:dyDescent="0.35">
      <c r="K100" s="5"/>
    </row>
    <row r="101" spans="11:11" x14ac:dyDescent="0.35">
      <c r="K101" s="5"/>
    </row>
    <row r="102" spans="11:11" x14ac:dyDescent="0.35">
      <c r="K102" s="5"/>
    </row>
    <row r="103" spans="11:11" x14ac:dyDescent="0.35">
      <c r="K103" s="5"/>
    </row>
    <row r="104" spans="11:11" x14ac:dyDescent="0.35">
      <c r="K104" s="5"/>
    </row>
    <row r="105" spans="11:11" x14ac:dyDescent="0.35">
      <c r="K105" s="5"/>
    </row>
    <row r="106" spans="11:11" x14ac:dyDescent="0.35">
      <c r="K106" s="5"/>
    </row>
    <row r="107" spans="11:11" x14ac:dyDescent="0.35">
      <c r="K107" s="5"/>
    </row>
    <row r="108" spans="11:11" x14ac:dyDescent="0.35">
      <c r="K108" s="5"/>
    </row>
    <row r="109" spans="11:11" x14ac:dyDescent="0.35">
      <c r="K109" s="5"/>
    </row>
    <row r="110" spans="11:11" x14ac:dyDescent="0.35">
      <c r="K110" s="5"/>
    </row>
    <row r="111" spans="11:11" x14ac:dyDescent="0.35">
      <c r="K111" s="5"/>
    </row>
    <row r="112" spans="11:11" x14ac:dyDescent="0.35">
      <c r="K112" s="5"/>
    </row>
    <row r="113" spans="11:11" x14ac:dyDescent="0.35">
      <c r="K113" s="5"/>
    </row>
    <row r="114" spans="11:11" x14ac:dyDescent="0.35">
      <c r="K114" s="5"/>
    </row>
    <row r="115" spans="11:11" x14ac:dyDescent="0.35">
      <c r="K115" s="5"/>
    </row>
    <row r="116" spans="11:11" x14ac:dyDescent="0.35">
      <c r="K116" s="5"/>
    </row>
    <row r="117" spans="11:11" x14ac:dyDescent="0.35">
      <c r="K117" s="5"/>
    </row>
    <row r="118" spans="11:11" x14ac:dyDescent="0.35">
      <c r="K118" s="5"/>
    </row>
    <row r="119" spans="11:11" x14ac:dyDescent="0.35">
      <c r="K119" s="5"/>
    </row>
    <row r="120" spans="11:11" x14ac:dyDescent="0.35">
      <c r="K120" s="5"/>
    </row>
  </sheetData>
  <mergeCells count="1">
    <mergeCell ref="D1:J1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科目編集!#REF!</xm:f>
          </x14:formula1>
          <xm:sqref>G33:G120</xm:sqref>
        </x14:dataValidation>
        <x14:dataValidation type="list" allowBlank="1" showInputMessage="1" xr:uid="{00000000-0002-0000-0200-000001000000}">
          <x14:formula1>
            <xm:f>科目編集!#REF!</xm:f>
          </x14:formula1>
          <xm:sqref>G4:G32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8"/>
  <sheetViews>
    <sheetView showGridLines="0" zoomScaleNormal="100" zoomScaleSheetLayoutView="100" workbookViewId="0"/>
  </sheetViews>
  <sheetFormatPr defaultRowHeight="16.5" x14ac:dyDescent="0.35"/>
  <cols>
    <col min="1" max="1" width="14.140625" style="5" customWidth="1"/>
    <col min="2" max="2" width="14.42578125" style="4" customWidth="1"/>
    <col min="3" max="3" width="12.85546875" style="5" customWidth="1"/>
    <col min="4" max="4" width="5.7109375" style="3" customWidth="1"/>
    <col min="5" max="5" width="7" style="3" customWidth="1"/>
    <col min="6" max="6" width="6.85546875" style="3" customWidth="1"/>
    <col min="7" max="7" width="43.7109375" customWidth="1"/>
    <col min="8" max="8" width="7.28515625" style="3" bestFit="1" customWidth="1"/>
    <col min="9" max="9" width="12.7109375" style="3" customWidth="1"/>
    <col min="10" max="10" width="9.140625" style="3"/>
    <col min="11" max="11" width="13.7109375" customWidth="1"/>
  </cols>
  <sheetData>
    <row r="1" spans="1:11" s="1" customFormat="1" ht="20.25" thickBot="1" x14ac:dyDescent="0.4">
      <c r="A1" s="12" t="s">
        <v>19</v>
      </c>
      <c r="B1" s="13">
        <f>EDATE('6月'!B1,1)</f>
        <v>44378</v>
      </c>
      <c r="C1" s="5"/>
      <c r="D1" s="29" t="s">
        <v>70</v>
      </c>
      <c r="E1" s="30"/>
      <c r="F1" s="30"/>
      <c r="G1" s="30"/>
      <c r="H1" s="30"/>
      <c r="I1" s="30"/>
      <c r="J1" s="31"/>
    </row>
    <row r="2" spans="1:11" s="1" customFormat="1" ht="27.75" customHeight="1" x14ac:dyDescent="0.35">
      <c r="A2" s="5"/>
      <c r="B2" s="2"/>
      <c r="C2" s="5"/>
      <c r="D2" s="2"/>
      <c r="E2" s="2"/>
      <c r="F2" s="2"/>
      <c r="H2" s="2"/>
      <c r="I2" s="2"/>
      <c r="J2" s="2"/>
    </row>
    <row r="3" spans="1:11" x14ac:dyDescent="0.35">
      <c r="A3" s="20" t="s">
        <v>0</v>
      </c>
      <c r="B3" s="22" t="s">
        <v>5</v>
      </c>
      <c r="C3" s="23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</row>
    <row r="4" spans="1:11" x14ac:dyDescent="0.35">
      <c r="A4" s="6">
        <f>'6月'!A10</f>
        <v>0</v>
      </c>
      <c r="B4" s="7"/>
      <c r="C4" s="6"/>
      <c r="D4" s="8"/>
      <c r="E4" s="8"/>
      <c r="F4" s="8"/>
      <c r="G4" s="9"/>
      <c r="H4" s="8" t="str">
        <f>IF(D4="","",VLOOKUP(D4, 科目編集!$A$4:$B$5,2,FALSE))</f>
        <v/>
      </c>
      <c r="I4" s="8" t="str">
        <f>IF(E4="","",VLOOKUP(E4, 科目編集!$A$8:$B$77,2,FALSE))</f>
        <v/>
      </c>
      <c r="J4" s="8" t="str">
        <f>IF(F4="","",VLOOKUP(F4, 科目編集!$C$8:$D$22,2,FALSE))</f>
        <v/>
      </c>
      <c r="K4" s="6" t="str">
        <f>IF(C4="", "", $A$4+C4)</f>
        <v/>
      </c>
    </row>
    <row r="5" spans="1:11" x14ac:dyDescent="0.35">
      <c r="A5" s="17" t="s">
        <v>69</v>
      </c>
      <c r="B5" s="7"/>
      <c r="C5" s="6"/>
      <c r="D5" s="8"/>
      <c r="E5" s="8"/>
      <c r="F5" s="8"/>
      <c r="G5" s="9"/>
      <c r="H5" s="8" t="str">
        <f>IF(D5="","",VLOOKUP(D5, 科目編集!$A$4:$B$5,2,FALSE))</f>
        <v/>
      </c>
      <c r="I5" s="8" t="str">
        <f>IF(E5="","",VLOOKUP(E5, 科目編集!$A$8:$B$77,2,FALSE))</f>
        <v/>
      </c>
      <c r="J5" s="8" t="str">
        <f>IF(F5="","",VLOOKUP(F5, 科目編集!$C$8:$D$22,2,FALSE))</f>
        <v/>
      </c>
      <c r="K5" s="6" t="str">
        <f>IF(C5="","",K4+C5)</f>
        <v/>
      </c>
    </row>
    <row r="6" spans="1:11" x14ac:dyDescent="0.35">
      <c r="A6" s="6">
        <f>SUMIF(C:C, "&gt;0")</f>
        <v>0</v>
      </c>
      <c r="B6" s="15"/>
      <c r="C6" s="6"/>
      <c r="D6" s="8"/>
      <c r="E6" s="8"/>
      <c r="F6" s="8"/>
      <c r="G6" s="9"/>
      <c r="H6" s="8" t="str">
        <f>IF(D6="","",VLOOKUP(D6, 科目編集!$A$4:$B$5,2,FALSE))</f>
        <v/>
      </c>
      <c r="I6" s="8" t="str">
        <f>IF(E6="","",VLOOKUP(E6, 科目編集!$A$8:$B$77,2,FALSE))</f>
        <v/>
      </c>
      <c r="J6" s="8" t="str">
        <f>IF(F6="","",VLOOKUP(F6, 科目編集!$C$8:$D$22,2,FALSE))</f>
        <v/>
      </c>
      <c r="K6" s="6" t="str">
        <f t="shared" ref="K6:K33" si="0">IF(C6="","",K5+C6)</f>
        <v/>
      </c>
    </row>
    <row r="7" spans="1:11" x14ac:dyDescent="0.35">
      <c r="A7" s="19" t="s">
        <v>1</v>
      </c>
      <c r="B7" s="7"/>
      <c r="C7" s="6"/>
      <c r="D7" s="8"/>
      <c r="E7" s="8"/>
      <c r="F7" s="8"/>
      <c r="G7" s="9"/>
      <c r="H7" s="8" t="str">
        <f>IF(D7="","",VLOOKUP(D7, 科目編集!$A$4:$B$5,2,FALSE))</f>
        <v/>
      </c>
      <c r="I7" s="8" t="str">
        <f>IF(E7="","",VLOOKUP(E7, 科目編集!$A$8:$B$77,2,FALSE))</f>
        <v/>
      </c>
      <c r="J7" s="8" t="str">
        <f>IF(F7="","",VLOOKUP(F7, 科目編集!$C$8:$D$22,2,FALSE))</f>
        <v/>
      </c>
      <c r="K7" s="6" t="str">
        <f t="shared" ref="K7:K32" si="1">IF(C7="","",K6+C7)</f>
        <v/>
      </c>
    </row>
    <row r="8" spans="1:11" x14ac:dyDescent="0.35">
      <c r="A8" s="6">
        <f>SUMIF(C:C, "&lt;0")*-1</f>
        <v>0</v>
      </c>
      <c r="B8" s="7"/>
      <c r="C8" s="6"/>
      <c r="D8" s="8"/>
      <c r="E8" s="8"/>
      <c r="F8" s="8"/>
      <c r="G8" s="9"/>
      <c r="H8" s="8" t="str">
        <f>IF(D8="","",VLOOKUP(D8, 科目編集!$A$4:$B$5,2,FALSE))</f>
        <v/>
      </c>
      <c r="I8" s="8" t="str">
        <f>IF(E8="","",VLOOKUP(E8, 科目編集!$A$8:$B$77,2,FALSE))</f>
        <v/>
      </c>
      <c r="J8" s="8" t="str">
        <f>IF(F8="","",VLOOKUP(F8, 科目編集!$C$8:$D$22,2,FALSE))</f>
        <v/>
      </c>
      <c r="K8" s="6" t="str">
        <f t="shared" si="1"/>
        <v/>
      </c>
    </row>
    <row r="9" spans="1:11" x14ac:dyDescent="0.35">
      <c r="A9" s="20" t="s">
        <v>2</v>
      </c>
      <c r="B9" s="7"/>
      <c r="C9" s="6"/>
      <c r="D9" s="8"/>
      <c r="E9" s="8"/>
      <c r="F9" s="8"/>
      <c r="G9" s="9"/>
      <c r="H9" s="8" t="str">
        <f>IF(D9="","",VLOOKUP(D9, 科目編集!$A$4:$B$5,2,FALSE))</f>
        <v/>
      </c>
      <c r="I9" s="8" t="str">
        <f>IF(E9="","",VLOOKUP(E9, 科目編集!$A$8:$B$77,2,FALSE))</f>
        <v/>
      </c>
      <c r="J9" s="8" t="str">
        <f>IF(F9="","",VLOOKUP(F9, 科目編集!$C$8:$D$22,2,FALSE))</f>
        <v/>
      </c>
      <c r="K9" s="6" t="str">
        <f t="shared" si="1"/>
        <v/>
      </c>
    </row>
    <row r="10" spans="1:11" x14ac:dyDescent="0.35">
      <c r="A10" s="10">
        <f>A4+A6-A8</f>
        <v>0</v>
      </c>
      <c r="B10" s="7"/>
      <c r="C10" s="6"/>
      <c r="D10" s="8"/>
      <c r="E10" s="8"/>
      <c r="F10" s="8"/>
      <c r="G10" s="9"/>
      <c r="H10" s="8" t="str">
        <f>IF(D10="","",VLOOKUP(D10, 科目編集!$A$4:$B$5,2,FALSE))</f>
        <v/>
      </c>
      <c r="I10" s="8" t="str">
        <f>IF(E10="","",VLOOKUP(E10, 科目編集!$A$8:$B$77,2,FALSE))</f>
        <v/>
      </c>
      <c r="J10" s="8" t="str">
        <f>IF(F10="","",VLOOKUP(F10, 科目編集!$C$8:$D$22,2,FALSE))</f>
        <v/>
      </c>
      <c r="K10" s="6" t="str">
        <f t="shared" si="1"/>
        <v/>
      </c>
    </row>
    <row r="11" spans="1:11" x14ac:dyDescent="0.35">
      <c r="B11" s="7"/>
      <c r="C11" s="6"/>
      <c r="D11" s="8"/>
      <c r="E11" s="8"/>
      <c r="F11" s="8"/>
      <c r="G11" s="9"/>
      <c r="H11" s="8" t="str">
        <f>IF(D11="","",VLOOKUP(D11, 科目編集!$A$4:$B$5,2,FALSE))</f>
        <v/>
      </c>
      <c r="I11" s="8" t="str">
        <f>IF(E11="","",VLOOKUP(E11, 科目編集!$A$8:$B$77,2,FALSE))</f>
        <v/>
      </c>
      <c r="J11" s="8" t="str">
        <f>IF(F11="","",VLOOKUP(F11, 科目編集!$C$8:$D$22,2,FALSE))</f>
        <v/>
      </c>
      <c r="K11" s="6" t="str">
        <f t="shared" si="1"/>
        <v/>
      </c>
    </row>
    <row r="12" spans="1:11" x14ac:dyDescent="0.35">
      <c r="A12" s="21" t="s">
        <v>3</v>
      </c>
      <c r="B12" s="7"/>
      <c r="C12" s="6"/>
      <c r="D12" s="8"/>
      <c r="E12" s="8"/>
      <c r="F12" s="8"/>
      <c r="G12" s="9"/>
      <c r="H12" s="8" t="str">
        <f>IF(D12="","",VLOOKUP(D12, 科目編集!$A$4:$B$5,2,FALSE))</f>
        <v/>
      </c>
      <c r="I12" s="8" t="str">
        <f>IF(E12="","",VLOOKUP(E12, 科目編集!$A$8:$B$77,2,FALSE))</f>
        <v/>
      </c>
      <c r="J12" s="8" t="str">
        <f>IF(F12="","",VLOOKUP(F12, 科目編集!$C$8:$D$22,2,FALSE))</f>
        <v/>
      </c>
      <c r="K12" s="6" t="str">
        <f t="shared" si="1"/>
        <v/>
      </c>
    </row>
    <row r="13" spans="1:11" x14ac:dyDescent="0.35">
      <c r="A13" s="10">
        <f>A8+'6月'!A13</f>
        <v>0</v>
      </c>
      <c r="B13" s="7"/>
      <c r="C13" s="6"/>
      <c r="D13" s="8"/>
      <c r="E13" s="8"/>
      <c r="F13" s="8"/>
      <c r="G13" s="9"/>
      <c r="H13" s="8" t="str">
        <f>IF(D13="","",VLOOKUP(D13, 科目編集!$A$4:$B$5,2,FALSE))</f>
        <v/>
      </c>
      <c r="I13" s="8" t="str">
        <f>IF(E13="","",VLOOKUP(E13, 科目編集!$A$8:$B$77,2,FALSE))</f>
        <v/>
      </c>
      <c r="J13" s="8" t="str">
        <f>IF(F13="","",VLOOKUP(F13, 科目編集!$C$8:$D$22,2,FALSE))</f>
        <v/>
      </c>
      <c r="K13" s="6" t="str">
        <f t="shared" si="1"/>
        <v/>
      </c>
    </row>
    <row r="14" spans="1:11" x14ac:dyDescent="0.35">
      <c r="A14" s="21" t="s">
        <v>4</v>
      </c>
      <c r="B14" s="7"/>
      <c r="C14" s="6"/>
      <c r="D14" s="8"/>
      <c r="E14" s="8"/>
      <c r="F14" s="8"/>
      <c r="G14" s="9"/>
      <c r="H14" s="8" t="str">
        <f>IF(D14="","",VLOOKUP(D14, 科目編集!$A$4:$B$5,2,FALSE))</f>
        <v/>
      </c>
      <c r="I14" s="8" t="str">
        <f>IF(E14="","",VLOOKUP(E14, 科目編集!$A$8:$B$77,2,FALSE))</f>
        <v/>
      </c>
      <c r="J14" s="8" t="str">
        <f>IF(F14="","",VLOOKUP(F14, 科目編集!$C$8:$D$22,2,FALSE))</f>
        <v/>
      </c>
      <c r="K14" s="6" t="str">
        <f t="shared" si="1"/>
        <v/>
      </c>
    </row>
    <row r="15" spans="1:11" x14ac:dyDescent="0.35">
      <c r="A15" s="10">
        <f>A6+'6月'!A15</f>
        <v>0</v>
      </c>
      <c r="B15" s="7"/>
      <c r="C15" s="6"/>
      <c r="D15" s="8"/>
      <c r="E15" s="8"/>
      <c r="F15" s="8"/>
      <c r="G15" s="9"/>
      <c r="H15" s="8" t="str">
        <f>IF(D15="","",VLOOKUP(D15, 科目編集!$A$4:$B$5,2,FALSE))</f>
        <v/>
      </c>
      <c r="I15" s="8" t="str">
        <f>IF(E15="","",VLOOKUP(E15, 科目編集!$A$8:$B$77,2,FALSE))</f>
        <v/>
      </c>
      <c r="J15" s="8" t="str">
        <f>IF(F15="","",VLOOKUP(F15, 科目編集!$C$8:$D$22,2,FALSE))</f>
        <v/>
      </c>
      <c r="K15" s="6" t="str">
        <f t="shared" si="1"/>
        <v/>
      </c>
    </row>
    <row r="16" spans="1:11" x14ac:dyDescent="0.35">
      <c r="B16" s="7"/>
      <c r="C16" s="6"/>
      <c r="D16" s="8"/>
      <c r="E16" s="8"/>
      <c r="F16" s="8"/>
      <c r="G16" s="9"/>
      <c r="H16" s="8" t="str">
        <f>IF(D16="","",VLOOKUP(D16, 科目編集!$A$4:$B$5,2,FALSE))</f>
        <v/>
      </c>
      <c r="I16" s="8" t="str">
        <f>IF(E16="","",VLOOKUP(E16, 科目編集!$A$8:$B$77,2,FALSE))</f>
        <v/>
      </c>
      <c r="J16" s="8" t="str">
        <f>IF(F16="","",VLOOKUP(F16, 科目編集!$C$8:$D$22,2,FALSE))</f>
        <v/>
      </c>
      <c r="K16" s="6" t="str">
        <f t="shared" si="1"/>
        <v/>
      </c>
    </row>
    <row r="17" spans="2:11" x14ac:dyDescent="0.35">
      <c r="B17" s="7"/>
      <c r="C17" s="6"/>
      <c r="D17" s="8"/>
      <c r="E17" s="8"/>
      <c r="F17" s="8"/>
      <c r="G17" s="9"/>
      <c r="H17" s="8" t="str">
        <f>IF(D17="","",VLOOKUP(D17, 科目編集!$A$4:$B$5,2,FALSE))</f>
        <v/>
      </c>
      <c r="I17" s="8" t="str">
        <f>IF(E17="","",VLOOKUP(E17, 科目編集!$A$8:$B$77,2,FALSE))</f>
        <v/>
      </c>
      <c r="J17" s="8" t="str">
        <f>IF(F17="","",VLOOKUP(F17, 科目編集!$C$8:$D$22,2,FALSE))</f>
        <v/>
      </c>
      <c r="K17" s="6" t="str">
        <f t="shared" si="1"/>
        <v/>
      </c>
    </row>
    <row r="18" spans="2:11" x14ac:dyDescent="0.35">
      <c r="B18" s="7"/>
      <c r="C18" s="6"/>
      <c r="D18" s="8"/>
      <c r="E18" s="8"/>
      <c r="F18" s="8"/>
      <c r="G18" s="9"/>
      <c r="H18" s="8" t="str">
        <f>IF(D18="","",VLOOKUP(D18, 科目編集!$A$4:$B$5,2,FALSE))</f>
        <v/>
      </c>
      <c r="I18" s="8" t="str">
        <f>IF(E18="","",VLOOKUP(E18, 科目編集!$A$8:$B$77,2,FALSE))</f>
        <v/>
      </c>
      <c r="J18" s="8" t="str">
        <f>IF(F18="","",VLOOKUP(F18, 科目編集!$C$8:$D$22,2,FALSE))</f>
        <v/>
      </c>
      <c r="K18" s="6" t="str">
        <f t="shared" si="1"/>
        <v/>
      </c>
    </row>
    <row r="19" spans="2:11" x14ac:dyDescent="0.35">
      <c r="B19" s="7"/>
      <c r="C19" s="6"/>
      <c r="D19" s="8"/>
      <c r="E19" s="8"/>
      <c r="F19" s="8"/>
      <c r="G19" s="9"/>
      <c r="H19" s="8" t="str">
        <f>IF(D19="","",VLOOKUP(D19, 科目編集!$A$4:$B$5,2,FALSE))</f>
        <v/>
      </c>
      <c r="I19" s="8" t="str">
        <f>IF(E19="","",VLOOKUP(E19, 科目編集!$A$8:$B$77,2,FALSE))</f>
        <v/>
      </c>
      <c r="J19" s="8" t="str">
        <f>IF(F19="","",VLOOKUP(F19, 科目編集!$C$8:$D$22,2,FALSE))</f>
        <v/>
      </c>
      <c r="K19" s="6" t="str">
        <f t="shared" si="1"/>
        <v/>
      </c>
    </row>
    <row r="20" spans="2:11" x14ac:dyDescent="0.35">
      <c r="B20" s="7"/>
      <c r="C20" s="6"/>
      <c r="D20" s="8"/>
      <c r="E20" s="8"/>
      <c r="F20" s="8"/>
      <c r="G20" s="9"/>
      <c r="H20" s="8" t="str">
        <f>IF(D20="","",VLOOKUP(D20, 科目編集!$A$4:$B$5,2,FALSE))</f>
        <v/>
      </c>
      <c r="I20" s="8" t="str">
        <f>IF(E20="","",VLOOKUP(E20, 科目編集!$A$8:$B$77,2,FALSE))</f>
        <v/>
      </c>
      <c r="J20" s="8" t="str">
        <f>IF(F20="","",VLOOKUP(F20, 科目編集!$C$8:$D$22,2,FALSE))</f>
        <v/>
      </c>
      <c r="K20" s="6" t="str">
        <f t="shared" si="1"/>
        <v/>
      </c>
    </row>
    <row r="21" spans="2:11" x14ac:dyDescent="0.35">
      <c r="B21" s="7"/>
      <c r="C21" s="6"/>
      <c r="D21" s="8"/>
      <c r="E21" s="8"/>
      <c r="F21" s="8"/>
      <c r="G21" s="9"/>
      <c r="H21" s="8" t="str">
        <f>IF(D21="","",VLOOKUP(D21, 科目編集!$A$4:$B$5,2,FALSE))</f>
        <v/>
      </c>
      <c r="I21" s="8" t="str">
        <f>IF(E21="","",VLOOKUP(E21, 科目編集!$A$8:$B$77,2,FALSE))</f>
        <v/>
      </c>
      <c r="J21" s="8" t="str">
        <f>IF(F21="","",VLOOKUP(F21, 科目編集!$C$8:$D$22,2,FALSE))</f>
        <v/>
      </c>
      <c r="K21" s="6" t="str">
        <f t="shared" si="1"/>
        <v/>
      </c>
    </row>
    <row r="22" spans="2:11" x14ac:dyDescent="0.35">
      <c r="B22" s="7"/>
      <c r="C22" s="6"/>
      <c r="D22" s="8"/>
      <c r="E22" s="8"/>
      <c r="F22" s="8"/>
      <c r="G22" s="9"/>
      <c r="H22" s="8" t="str">
        <f>IF(D22="","",VLOOKUP(D22, 科目編集!$A$4:$B$5,2,FALSE))</f>
        <v/>
      </c>
      <c r="I22" s="8" t="str">
        <f>IF(E22="","",VLOOKUP(E22, 科目編集!$A$8:$B$77,2,FALSE))</f>
        <v/>
      </c>
      <c r="J22" s="8" t="str">
        <f>IF(F22="","",VLOOKUP(F22, 科目編集!$C$8:$D$22,2,FALSE))</f>
        <v/>
      </c>
      <c r="K22" s="6" t="str">
        <f t="shared" si="1"/>
        <v/>
      </c>
    </row>
    <row r="23" spans="2:11" x14ac:dyDescent="0.35">
      <c r="B23" s="7"/>
      <c r="C23" s="6"/>
      <c r="D23" s="8"/>
      <c r="E23" s="8"/>
      <c r="F23" s="8"/>
      <c r="G23" s="9"/>
      <c r="H23" s="8" t="str">
        <f>IF(D23="","",VLOOKUP(D23, 科目編集!$A$4:$B$5,2,FALSE))</f>
        <v/>
      </c>
      <c r="I23" s="8" t="str">
        <f>IF(E23="","",VLOOKUP(E23, 科目編集!$A$8:$B$77,2,FALSE))</f>
        <v/>
      </c>
      <c r="J23" s="8" t="str">
        <f>IF(F23="","",VLOOKUP(F23, 科目編集!$C$8:$D$22,2,FALSE))</f>
        <v/>
      </c>
      <c r="K23" s="6" t="str">
        <f t="shared" si="1"/>
        <v/>
      </c>
    </row>
    <row r="24" spans="2:11" x14ac:dyDescent="0.35">
      <c r="B24" s="7"/>
      <c r="C24" s="6"/>
      <c r="D24" s="8"/>
      <c r="E24" s="8"/>
      <c r="F24" s="8"/>
      <c r="G24" s="9"/>
      <c r="H24" s="8" t="str">
        <f>IF(D24="","",VLOOKUP(D24, 科目編集!$A$4:$B$5,2,FALSE))</f>
        <v/>
      </c>
      <c r="I24" s="8" t="str">
        <f>IF(E24="","",VLOOKUP(E24, 科目編集!$A$8:$B$77,2,FALSE))</f>
        <v/>
      </c>
      <c r="J24" s="8" t="str">
        <f>IF(F24="","",VLOOKUP(F24, 科目編集!$C$8:$D$22,2,FALSE))</f>
        <v/>
      </c>
      <c r="K24" s="6" t="str">
        <f t="shared" si="1"/>
        <v/>
      </c>
    </row>
    <row r="25" spans="2:11" x14ac:dyDescent="0.35">
      <c r="B25" s="7"/>
      <c r="C25" s="6"/>
      <c r="D25" s="8"/>
      <c r="E25" s="8"/>
      <c r="F25" s="8"/>
      <c r="G25" s="9"/>
      <c r="H25" s="8" t="str">
        <f>IF(D25="","",VLOOKUP(D25, 科目編集!$A$4:$B$5,2,FALSE))</f>
        <v/>
      </c>
      <c r="I25" s="8" t="str">
        <f>IF(E25="","",VLOOKUP(E25, 科目編集!$A$8:$B$77,2,FALSE))</f>
        <v/>
      </c>
      <c r="J25" s="8" t="str">
        <f>IF(F25="","",VLOOKUP(F25, 科目編集!$C$8:$D$22,2,FALSE))</f>
        <v/>
      </c>
      <c r="K25" s="6" t="str">
        <f t="shared" si="1"/>
        <v/>
      </c>
    </row>
    <row r="26" spans="2:11" x14ac:dyDescent="0.35">
      <c r="B26" s="7"/>
      <c r="C26" s="6"/>
      <c r="D26" s="8"/>
      <c r="E26" s="8"/>
      <c r="F26" s="8"/>
      <c r="G26" s="9"/>
      <c r="H26" s="8" t="str">
        <f>IF(D26="","",VLOOKUP(D26, 科目編集!$A$4:$B$5,2,FALSE))</f>
        <v/>
      </c>
      <c r="I26" s="8" t="str">
        <f>IF(E26="","",VLOOKUP(E26, 科目編集!$A$8:$B$77,2,FALSE))</f>
        <v/>
      </c>
      <c r="J26" s="8" t="str">
        <f>IF(F26="","",VLOOKUP(F26, 科目編集!$C$8:$D$22,2,FALSE))</f>
        <v/>
      </c>
      <c r="K26" s="6" t="str">
        <f t="shared" si="1"/>
        <v/>
      </c>
    </row>
    <row r="27" spans="2:11" x14ac:dyDescent="0.35">
      <c r="B27" s="7"/>
      <c r="C27" s="6"/>
      <c r="D27" s="8"/>
      <c r="E27" s="8"/>
      <c r="F27" s="8"/>
      <c r="G27" s="9"/>
      <c r="H27" s="8" t="str">
        <f>IF(D27="","",VLOOKUP(D27, 科目編集!$A$4:$B$5,2,FALSE))</f>
        <v/>
      </c>
      <c r="I27" s="8" t="str">
        <f>IF(E27="","",VLOOKUP(E27, 科目編集!$A$8:$B$77,2,FALSE))</f>
        <v/>
      </c>
      <c r="J27" s="8" t="str">
        <f>IF(F27="","",VLOOKUP(F27, 科目編集!$C$8:$D$22,2,FALSE))</f>
        <v/>
      </c>
      <c r="K27" s="6" t="str">
        <f t="shared" si="1"/>
        <v/>
      </c>
    </row>
    <row r="28" spans="2:11" x14ac:dyDescent="0.35">
      <c r="B28" s="7"/>
      <c r="C28" s="6"/>
      <c r="D28" s="8"/>
      <c r="E28" s="8"/>
      <c r="F28" s="8"/>
      <c r="G28" s="9"/>
      <c r="H28" s="8" t="str">
        <f>IF(D28="","",VLOOKUP(D28, 科目編集!$A$4:$B$5,2,FALSE))</f>
        <v/>
      </c>
      <c r="I28" s="8" t="str">
        <f>IF(E28="","",VLOOKUP(E28, 科目編集!$A$8:$B$77,2,FALSE))</f>
        <v/>
      </c>
      <c r="J28" s="8" t="str">
        <f>IF(F28="","",VLOOKUP(F28, 科目編集!$C$8:$D$22,2,FALSE))</f>
        <v/>
      </c>
      <c r="K28" s="6" t="str">
        <f t="shared" si="1"/>
        <v/>
      </c>
    </row>
    <row r="29" spans="2:11" x14ac:dyDescent="0.35">
      <c r="B29" s="7"/>
      <c r="C29" s="6"/>
      <c r="D29" s="8"/>
      <c r="E29" s="8"/>
      <c r="F29" s="8"/>
      <c r="G29" s="9"/>
      <c r="H29" s="8" t="str">
        <f>IF(D29="","",VLOOKUP(D29, 科目編集!$A$4:$B$5,2,FALSE))</f>
        <v/>
      </c>
      <c r="I29" s="8" t="str">
        <f>IF(E29="","",VLOOKUP(E29, 科目編集!$A$8:$B$77,2,FALSE))</f>
        <v/>
      </c>
      <c r="J29" s="8" t="str">
        <f>IF(F29="","",VLOOKUP(F29, 科目編集!$C$8:$D$22,2,FALSE))</f>
        <v/>
      </c>
      <c r="K29" s="6" t="str">
        <f t="shared" si="1"/>
        <v/>
      </c>
    </row>
    <row r="30" spans="2:11" x14ac:dyDescent="0.35">
      <c r="B30" s="7"/>
      <c r="C30" s="6"/>
      <c r="D30" s="8"/>
      <c r="E30" s="8"/>
      <c r="F30" s="8"/>
      <c r="G30" s="9"/>
      <c r="H30" s="8" t="str">
        <f>IF(D30="","",VLOOKUP(D30, 科目編集!$A$4:$B$5,2,FALSE))</f>
        <v/>
      </c>
      <c r="I30" s="8" t="str">
        <f>IF(E30="","",VLOOKUP(E30, 科目編集!$A$8:$B$77,2,FALSE))</f>
        <v/>
      </c>
      <c r="J30" s="8" t="str">
        <f>IF(F30="","",VLOOKUP(F30, 科目編集!$C$8:$D$22,2,FALSE))</f>
        <v/>
      </c>
      <c r="K30" s="6" t="str">
        <f t="shared" si="1"/>
        <v/>
      </c>
    </row>
    <row r="31" spans="2:11" x14ac:dyDescent="0.35">
      <c r="B31" s="7"/>
      <c r="C31" s="6"/>
      <c r="D31" s="8"/>
      <c r="E31" s="8"/>
      <c r="F31" s="8"/>
      <c r="G31" s="9"/>
      <c r="H31" s="8" t="str">
        <f>IF(D31="","",VLOOKUP(D31, 科目編集!$A$4:$B$5,2,FALSE))</f>
        <v/>
      </c>
      <c r="I31" s="8" t="str">
        <f>IF(E31="","",VLOOKUP(E31, 科目編集!$A$8:$B$77,2,FALSE))</f>
        <v/>
      </c>
      <c r="J31" s="8" t="str">
        <f>IF(F31="","",VLOOKUP(F31, 科目編集!$C$8:$D$22,2,FALSE))</f>
        <v/>
      </c>
      <c r="K31" s="6" t="str">
        <f t="shared" si="1"/>
        <v/>
      </c>
    </row>
    <row r="32" spans="2:11" x14ac:dyDescent="0.35">
      <c r="B32" s="7"/>
      <c r="C32" s="6"/>
      <c r="D32" s="8"/>
      <c r="E32" s="8"/>
      <c r="F32" s="8"/>
      <c r="G32" s="9"/>
      <c r="H32" s="8" t="str">
        <f>IF(D32="","",VLOOKUP(D32, 科目編集!$A$4:$B$5,2,FALSE))</f>
        <v/>
      </c>
      <c r="I32" s="8" t="str">
        <f>IF(E32="","",VLOOKUP(E32, 科目編集!$A$8:$B$77,2,FALSE))</f>
        <v/>
      </c>
      <c r="J32" s="8" t="str">
        <f>IF(F32="","",VLOOKUP(F32, 科目編集!$C$8:$D$22,2,FALSE))</f>
        <v/>
      </c>
      <c r="K32" s="6" t="str">
        <f t="shared" si="1"/>
        <v/>
      </c>
    </row>
    <row r="33" spans="8:11" x14ac:dyDescent="0.35">
      <c r="H33" s="3" t="str">
        <f>IF(D33="","",VLOOKUP(D33, 科目編集!$A$4:$B$5,2,FALSE))</f>
        <v/>
      </c>
      <c r="I33" s="3" t="str">
        <f>IF(E33="","",VLOOKUP(E33, 科目編集!$A$8:$B$77,2,FALSE))</f>
        <v/>
      </c>
      <c r="J33" s="3" t="str">
        <f>IF(F33="","",VLOOKUP(F33, 科目編集!$C$8:$D$22,2,FALSE))</f>
        <v/>
      </c>
      <c r="K33" s="5" t="str">
        <f t="shared" si="0"/>
        <v/>
      </c>
    </row>
    <row r="34" spans="8:11" x14ac:dyDescent="0.35">
      <c r="K34" s="5"/>
    </row>
    <row r="35" spans="8:11" x14ac:dyDescent="0.35">
      <c r="K35" s="5"/>
    </row>
    <row r="36" spans="8:11" x14ac:dyDescent="0.35">
      <c r="K36" s="5"/>
    </row>
    <row r="37" spans="8:11" x14ac:dyDescent="0.35">
      <c r="K37" s="5"/>
    </row>
    <row r="38" spans="8:11" x14ac:dyDescent="0.35">
      <c r="K38" s="5"/>
    </row>
    <row r="39" spans="8:11" x14ac:dyDescent="0.35">
      <c r="K39" s="5"/>
    </row>
    <row r="40" spans="8:11" x14ac:dyDescent="0.35">
      <c r="K40" s="5"/>
    </row>
    <row r="41" spans="8:11" x14ac:dyDescent="0.35">
      <c r="K41" s="5"/>
    </row>
    <row r="42" spans="8:11" x14ac:dyDescent="0.35">
      <c r="K42" s="5"/>
    </row>
    <row r="43" spans="8:11" x14ac:dyDescent="0.35">
      <c r="K43" s="5"/>
    </row>
    <row r="44" spans="8:11" x14ac:dyDescent="0.35">
      <c r="K44" s="5"/>
    </row>
    <row r="45" spans="8:11" x14ac:dyDescent="0.35">
      <c r="K45" s="5"/>
    </row>
    <row r="46" spans="8:11" x14ac:dyDescent="0.35">
      <c r="K46" s="5"/>
    </row>
    <row r="47" spans="8:11" x14ac:dyDescent="0.35">
      <c r="K47" s="5"/>
    </row>
    <row r="48" spans="8:11" x14ac:dyDescent="0.35">
      <c r="K48" s="5"/>
    </row>
    <row r="49" spans="11:11" x14ac:dyDescent="0.35">
      <c r="K49" s="5"/>
    </row>
    <row r="50" spans="11:11" x14ac:dyDescent="0.35">
      <c r="K50" s="5"/>
    </row>
    <row r="51" spans="11:11" x14ac:dyDescent="0.35">
      <c r="K51" s="5"/>
    </row>
    <row r="52" spans="11:11" x14ac:dyDescent="0.35">
      <c r="K52" s="5"/>
    </row>
    <row r="53" spans="11:11" x14ac:dyDescent="0.35">
      <c r="K53" s="5"/>
    </row>
    <row r="54" spans="11:11" x14ac:dyDescent="0.35">
      <c r="K54" s="5"/>
    </row>
    <row r="55" spans="11:11" x14ac:dyDescent="0.35">
      <c r="K55" s="5"/>
    </row>
    <row r="56" spans="11:11" x14ac:dyDescent="0.35">
      <c r="K56" s="5"/>
    </row>
    <row r="57" spans="11:11" x14ac:dyDescent="0.35">
      <c r="K57" s="5"/>
    </row>
    <row r="58" spans="11:11" x14ac:dyDescent="0.35">
      <c r="K58" s="5"/>
    </row>
    <row r="59" spans="11:11" x14ac:dyDescent="0.35">
      <c r="K59" s="5"/>
    </row>
    <row r="60" spans="11:11" x14ac:dyDescent="0.35">
      <c r="K60" s="5"/>
    </row>
    <row r="61" spans="11:11" x14ac:dyDescent="0.35">
      <c r="K61" s="5"/>
    </row>
    <row r="62" spans="11:11" x14ac:dyDescent="0.35">
      <c r="K62" s="5"/>
    </row>
    <row r="63" spans="11:11" x14ac:dyDescent="0.35">
      <c r="K63" s="5"/>
    </row>
    <row r="64" spans="11:11" x14ac:dyDescent="0.35">
      <c r="K64" s="5"/>
    </row>
    <row r="65" spans="11:11" x14ac:dyDescent="0.35">
      <c r="K65" s="5"/>
    </row>
    <row r="66" spans="11:11" x14ac:dyDescent="0.35">
      <c r="K66" s="5"/>
    </row>
    <row r="67" spans="11:11" x14ac:dyDescent="0.35">
      <c r="K67" s="5"/>
    </row>
    <row r="68" spans="11:11" x14ac:dyDescent="0.35">
      <c r="K68" s="5"/>
    </row>
    <row r="69" spans="11:11" x14ac:dyDescent="0.35">
      <c r="K69" s="5"/>
    </row>
    <row r="70" spans="11:11" x14ac:dyDescent="0.35">
      <c r="K70" s="5"/>
    </row>
    <row r="71" spans="11:11" x14ac:dyDescent="0.35">
      <c r="K71" s="5"/>
    </row>
    <row r="72" spans="11:11" x14ac:dyDescent="0.35">
      <c r="K72" s="5"/>
    </row>
    <row r="73" spans="11:11" x14ac:dyDescent="0.35">
      <c r="K73" s="5"/>
    </row>
    <row r="74" spans="11:11" x14ac:dyDescent="0.35">
      <c r="K74" s="5"/>
    </row>
    <row r="75" spans="11:11" x14ac:dyDescent="0.35">
      <c r="K75" s="5"/>
    </row>
    <row r="76" spans="11:11" x14ac:dyDescent="0.35">
      <c r="K76" s="5"/>
    </row>
    <row r="77" spans="11:11" x14ac:dyDescent="0.35">
      <c r="K77" s="5"/>
    </row>
    <row r="78" spans="11:11" x14ac:dyDescent="0.35">
      <c r="K78" s="5"/>
    </row>
  </sheetData>
  <mergeCells count="1">
    <mergeCell ref="D1:J1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科目編集!#REF!</xm:f>
          </x14:formula1>
          <xm:sqref>G33:G78</xm:sqref>
        </x14:dataValidation>
        <x14:dataValidation type="list" allowBlank="1" showInputMessage="1" xr:uid="{00000000-0002-0000-0300-000001000000}">
          <x14:formula1>
            <xm:f>科目編集!#REF!</xm:f>
          </x14:formula1>
          <xm:sqref>G4:G32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8"/>
  <sheetViews>
    <sheetView showGridLines="0" zoomScaleNormal="100" zoomScaleSheetLayoutView="100" workbookViewId="0"/>
  </sheetViews>
  <sheetFormatPr defaultRowHeight="16.5" x14ac:dyDescent="0.35"/>
  <cols>
    <col min="1" max="1" width="14.140625" style="5" customWidth="1"/>
    <col min="2" max="2" width="14.42578125" style="4" customWidth="1"/>
    <col min="3" max="3" width="12.85546875" style="5" customWidth="1"/>
    <col min="4" max="4" width="5.7109375" style="3" customWidth="1"/>
    <col min="5" max="5" width="7" style="3" customWidth="1"/>
    <col min="6" max="6" width="6.85546875" style="3" customWidth="1"/>
    <col min="7" max="7" width="43.7109375" customWidth="1"/>
    <col min="8" max="8" width="7.28515625" style="3" bestFit="1" customWidth="1"/>
    <col min="9" max="9" width="12.7109375" style="3" customWidth="1"/>
    <col min="10" max="10" width="9.140625" style="3"/>
    <col min="11" max="11" width="13.7109375" customWidth="1"/>
  </cols>
  <sheetData>
    <row r="1" spans="1:11" s="1" customFormat="1" ht="20.25" thickBot="1" x14ac:dyDescent="0.4">
      <c r="A1" s="12" t="s">
        <v>19</v>
      </c>
      <c r="B1" s="13">
        <f>EDATE('7月'!B1,1)</f>
        <v>44409</v>
      </c>
      <c r="C1" s="5"/>
      <c r="D1" s="29" t="s">
        <v>70</v>
      </c>
      <c r="E1" s="30"/>
      <c r="F1" s="30"/>
      <c r="G1" s="30"/>
      <c r="H1" s="30"/>
      <c r="I1" s="30"/>
      <c r="J1" s="31"/>
    </row>
    <row r="2" spans="1:11" s="1" customFormat="1" ht="27.75" customHeight="1" x14ac:dyDescent="0.35">
      <c r="A2" s="5"/>
      <c r="B2" s="2"/>
      <c r="C2" s="5"/>
      <c r="D2" s="2"/>
      <c r="E2" s="2"/>
      <c r="F2" s="2"/>
      <c r="H2" s="2"/>
      <c r="I2" s="2"/>
      <c r="J2" s="2"/>
    </row>
    <row r="3" spans="1:11" x14ac:dyDescent="0.35">
      <c r="A3" s="20" t="s">
        <v>0</v>
      </c>
      <c r="B3" s="22" t="s">
        <v>5</v>
      </c>
      <c r="C3" s="23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</row>
    <row r="4" spans="1:11" x14ac:dyDescent="0.35">
      <c r="A4" s="6">
        <f>'7月'!A10</f>
        <v>0</v>
      </c>
      <c r="B4" s="7"/>
      <c r="C4" s="6"/>
      <c r="D4" s="8"/>
      <c r="E4" s="8"/>
      <c r="F4" s="8"/>
      <c r="G4" s="9"/>
      <c r="H4" s="8" t="str">
        <f>IF(D4="","",VLOOKUP(D4, 科目編集!$A$4:$B$5,2,FALSE))</f>
        <v/>
      </c>
      <c r="I4" s="8" t="str">
        <f>IF(E4="","",VLOOKUP(E4, 科目編集!$A$8:$B$77,2,FALSE))</f>
        <v/>
      </c>
      <c r="J4" s="8" t="str">
        <f>IF(F4="","",VLOOKUP(F4, 科目編集!$C$8:$D$22,2,FALSE))</f>
        <v/>
      </c>
      <c r="K4" s="6" t="str">
        <f>IF(C4="", "", $A$4+C4)</f>
        <v/>
      </c>
    </row>
    <row r="5" spans="1:11" x14ac:dyDescent="0.35">
      <c r="A5" s="17" t="s">
        <v>69</v>
      </c>
      <c r="B5" s="7"/>
      <c r="C5" s="6"/>
      <c r="D5" s="8"/>
      <c r="E5" s="8"/>
      <c r="F5" s="8"/>
      <c r="G5" s="9"/>
      <c r="H5" s="8" t="str">
        <f>IF(D5="","",VLOOKUP(D5, 科目編集!$A$4:$B$5,2,FALSE))</f>
        <v/>
      </c>
      <c r="I5" s="8" t="str">
        <f>IF(E5="","",VLOOKUP(E5, 科目編集!$A$8:$B$77,2,FALSE))</f>
        <v/>
      </c>
      <c r="J5" s="8" t="str">
        <f>IF(F5="","",VLOOKUP(F5, 科目編集!$C$8:$D$22,2,FALSE))</f>
        <v/>
      </c>
      <c r="K5" s="6" t="str">
        <f>IF(C5="","",K4+C5)</f>
        <v/>
      </c>
    </row>
    <row r="6" spans="1:11" x14ac:dyDescent="0.35">
      <c r="A6" s="6">
        <f>SUMIF(C:C, "&gt;0")</f>
        <v>0</v>
      </c>
      <c r="B6" s="15"/>
      <c r="C6" s="6"/>
      <c r="D6" s="8"/>
      <c r="E6" s="8"/>
      <c r="F6" s="8"/>
      <c r="G6" s="9"/>
      <c r="H6" s="8" t="str">
        <f>IF(D6="","",VLOOKUP(D6, 科目編集!$A$4:$B$5,2,FALSE))</f>
        <v/>
      </c>
      <c r="I6" s="8" t="str">
        <f>IF(E6="","",VLOOKUP(E6, 科目編集!$A$8:$B$77,2,FALSE))</f>
        <v/>
      </c>
      <c r="J6" s="8" t="str">
        <f>IF(F6="","",VLOOKUP(F6, 科目編集!$C$8:$D$22,2,FALSE))</f>
        <v/>
      </c>
      <c r="K6" s="6" t="str">
        <f t="shared" ref="K6:K33" si="0">IF(C6="","",K5+C6)</f>
        <v/>
      </c>
    </row>
    <row r="7" spans="1:11" x14ac:dyDescent="0.35">
      <c r="A7" s="19" t="s">
        <v>1</v>
      </c>
      <c r="B7" s="7"/>
      <c r="C7" s="6"/>
      <c r="D7" s="8"/>
      <c r="E7" s="8"/>
      <c r="F7" s="8"/>
      <c r="G7" s="9"/>
      <c r="H7" s="8" t="str">
        <f>IF(D7="","",VLOOKUP(D7, 科目編集!$A$4:$B$5,2,FALSE))</f>
        <v/>
      </c>
      <c r="I7" s="8" t="str">
        <f>IF(E7="","",VLOOKUP(E7, 科目編集!$A$8:$B$77,2,FALSE))</f>
        <v/>
      </c>
      <c r="J7" s="8" t="str">
        <f>IF(F7="","",VLOOKUP(F7, 科目編集!$C$8:$D$22,2,FALSE))</f>
        <v/>
      </c>
      <c r="K7" s="6" t="str">
        <f t="shared" ref="K7:K32" si="1">IF(C7="","",K6+C7)</f>
        <v/>
      </c>
    </row>
    <row r="8" spans="1:11" x14ac:dyDescent="0.35">
      <c r="A8" s="6">
        <f>SUMIF(C:C, "&lt;0")*-1</f>
        <v>0</v>
      </c>
      <c r="B8" s="7"/>
      <c r="C8" s="6"/>
      <c r="D8" s="8"/>
      <c r="E8" s="8"/>
      <c r="F8" s="8"/>
      <c r="G8" s="9"/>
      <c r="H8" s="8" t="str">
        <f>IF(D8="","",VLOOKUP(D8, 科目編集!$A$4:$B$5,2,FALSE))</f>
        <v/>
      </c>
      <c r="I8" s="8" t="str">
        <f>IF(E8="","",VLOOKUP(E8, 科目編集!$A$8:$B$77,2,FALSE))</f>
        <v/>
      </c>
      <c r="J8" s="8" t="str">
        <f>IF(F8="","",VLOOKUP(F8, 科目編集!$C$8:$D$22,2,FALSE))</f>
        <v/>
      </c>
      <c r="K8" s="6" t="str">
        <f t="shared" si="1"/>
        <v/>
      </c>
    </row>
    <row r="9" spans="1:11" x14ac:dyDescent="0.35">
      <c r="A9" s="20" t="s">
        <v>2</v>
      </c>
      <c r="B9" s="7"/>
      <c r="C9" s="6"/>
      <c r="D9" s="8"/>
      <c r="E9" s="8"/>
      <c r="F9" s="8"/>
      <c r="G9" s="9"/>
      <c r="H9" s="8" t="str">
        <f>IF(D9="","",VLOOKUP(D9, 科目編集!$A$4:$B$5,2,FALSE))</f>
        <v/>
      </c>
      <c r="I9" s="8" t="str">
        <f>IF(E9="","",VLOOKUP(E9, 科目編集!$A$8:$B$77,2,FALSE))</f>
        <v/>
      </c>
      <c r="J9" s="8" t="str">
        <f>IF(F9="","",VLOOKUP(F9, 科目編集!$C$8:$D$22,2,FALSE))</f>
        <v/>
      </c>
      <c r="K9" s="6" t="str">
        <f t="shared" si="1"/>
        <v/>
      </c>
    </row>
    <row r="10" spans="1:11" x14ac:dyDescent="0.35">
      <c r="A10" s="10">
        <f>A4+A6-A8</f>
        <v>0</v>
      </c>
      <c r="B10" s="7"/>
      <c r="C10" s="6"/>
      <c r="D10" s="8"/>
      <c r="E10" s="8"/>
      <c r="F10" s="8"/>
      <c r="G10" s="9"/>
      <c r="H10" s="8" t="str">
        <f>IF(D10="","",VLOOKUP(D10, 科目編集!$A$4:$B$5,2,FALSE))</f>
        <v/>
      </c>
      <c r="I10" s="8" t="str">
        <f>IF(E10="","",VLOOKUP(E10, 科目編集!$A$8:$B$77,2,FALSE))</f>
        <v/>
      </c>
      <c r="J10" s="8" t="str">
        <f>IF(F10="","",VLOOKUP(F10, 科目編集!$C$8:$D$22,2,FALSE))</f>
        <v/>
      </c>
      <c r="K10" s="6" t="str">
        <f t="shared" si="1"/>
        <v/>
      </c>
    </row>
    <row r="11" spans="1:11" x14ac:dyDescent="0.35">
      <c r="B11" s="7"/>
      <c r="C11" s="6"/>
      <c r="D11" s="8"/>
      <c r="E11" s="8"/>
      <c r="F11" s="8"/>
      <c r="G11" s="9"/>
      <c r="H11" s="8" t="str">
        <f>IF(D11="","",VLOOKUP(D11, 科目編集!$A$4:$B$5,2,FALSE))</f>
        <v/>
      </c>
      <c r="I11" s="8" t="str">
        <f>IF(E11="","",VLOOKUP(E11, 科目編集!$A$8:$B$77,2,FALSE))</f>
        <v/>
      </c>
      <c r="J11" s="8" t="str">
        <f>IF(F11="","",VLOOKUP(F11, 科目編集!$C$8:$D$22,2,FALSE))</f>
        <v/>
      </c>
      <c r="K11" s="6" t="str">
        <f t="shared" si="1"/>
        <v/>
      </c>
    </row>
    <row r="12" spans="1:11" x14ac:dyDescent="0.35">
      <c r="A12" s="21" t="s">
        <v>3</v>
      </c>
      <c r="B12" s="7"/>
      <c r="C12" s="6"/>
      <c r="D12" s="8"/>
      <c r="E12" s="8"/>
      <c r="F12" s="8"/>
      <c r="G12" s="9"/>
      <c r="H12" s="8" t="str">
        <f>IF(D12="","",VLOOKUP(D12, 科目編集!$A$4:$B$5,2,FALSE))</f>
        <v/>
      </c>
      <c r="I12" s="8" t="str">
        <f>IF(E12="","",VLOOKUP(E12, 科目編集!$A$8:$B$77,2,FALSE))</f>
        <v/>
      </c>
      <c r="J12" s="8" t="str">
        <f>IF(F12="","",VLOOKUP(F12, 科目編集!$C$8:$D$22,2,FALSE))</f>
        <v/>
      </c>
      <c r="K12" s="6" t="str">
        <f t="shared" si="1"/>
        <v/>
      </c>
    </row>
    <row r="13" spans="1:11" x14ac:dyDescent="0.35">
      <c r="A13" s="10">
        <f>A8+'7月'!A13</f>
        <v>0</v>
      </c>
      <c r="B13" s="7"/>
      <c r="C13" s="6"/>
      <c r="D13" s="8"/>
      <c r="E13" s="8"/>
      <c r="F13" s="8"/>
      <c r="G13" s="9"/>
      <c r="H13" s="8" t="str">
        <f>IF(D13="","",VLOOKUP(D13, 科目編集!$A$4:$B$5,2,FALSE))</f>
        <v/>
      </c>
      <c r="I13" s="8" t="str">
        <f>IF(E13="","",VLOOKUP(E13, 科目編集!$A$8:$B$77,2,FALSE))</f>
        <v/>
      </c>
      <c r="J13" s="8" t="str">
        <f>IF(F13="","",VLOOKUP(F13, 科目編集!$C$8:$D$22,2,FALSE))</f>
        <v/>
      </c>
      <c r="K13" s="6" t="str">
        <f t="shared" si="1"/>
        <v/>
      </c>
    </row>
    <row r="14" spans="1:11" x14ac:dyDescent="0.35">
      <c r="A14" s="21" t="s">
        <v>4</v>
      </c>
      <c r="B14" s="7"/>
      <c r="C14" s="6"/>
      <c r="D14" s="8"/>
      <c r="E14" s="8"/>
      <c r="F14" s="8"/>
      <c r="G14" s="9"/>
      <c r="H14" s="8" t="str">
        <f>IF(D14="","",VLOOKUP(D14, 科目編集!$A$4:$B$5,2,FALSE))</f>
        <v/>
      </c>
      <c r="I14" s="8" t="str">
        <f>IF(E14="","",VLOOKUP(E14, 科目編集!$A$8:$B$77,2,FALSE))</f>
        <v/>
      </c>
      <c r="J14" s="8" t="str">
        <f>IF(F14="","",VLOOKUP(F14, 科目編集!$C$8:$D$22,2,FALSE))</f>
        <v/>
      </c>
      <c r="K14" s="6" t="str">
        <f t="shared" si="1"/>
        <v/>
      </c>
    </row>
    <row r="15" spans="1:11" x14ac:dyDescent="0.35">
      <c r="A15" s="10">
        <f>A6+'7月'!A15</f>
        <v>0</v>
      </c>
      <c r="B15" s="7"/>
      <c r="C15" s="6"/>
      <c r="D15" s="8"/>
      <c r="E15" s="8"/>
      <c r="F15" s="8"/>
      <c r="G15" s="9"/>
      <c r="H15" s="8" t="str">
        <f>IF(D15="","",VLOOKUP(D15, 科目編集!$A$4:$B$5,2,FALSE))</f>
        <v/>
      </c>
      <c r="I15" s="8" t="str">
        <f>IF(E15="","",VLOOKUP(E15, 科目編集!$A$8:$B$77,2,FALSE))</f>
        <v/>
      </c>
      <c r="J15" s="8" t="str">
        <f>IF(F15="","",VLOOKUP(F15, 科目編集!$C$8:$D$22,2,FALSE))</f>
        <v/>
      </c>
      <c r="K15" s="6" t="str">
        <f t="shared" si="1"/>
        <v/>
      </c>
    </row>
    <row r="16" spans="1:11" x14ac:dyDescent="0.35">
      <c r="B16" s="7"/>
      <c r="C16" s="6"/>
      <c r="D16" s="8"/>
      <c r="E16" s="8"/>
      <c r="F16" s="8"/>
      <c r="G16" s="9"/>
      <c r="H16" s="8" t="str">
        <f>IF(D16="","",VLOOKUP(D16, 科目編集!$A$4:$B$5,2,FALSE))</f>
        <v/>
      </c>
      <c r="I16" s="8" t="str">
        <f>IF(E16="","",VLOOKUP(E16, 科目編集!$A$8:$B$77,2,FALSE))</f>
        <v/>
      </c>
      <c r="J16" s="8" t="str">
        <f>IF(F16="","",VLOOKUP(F16, 科目編集!$C$8:$D$22,2,FALSE))</f>
        <v/>
      </c>
      <c r="K16" s="6" t="str">
        <f t="shared" si="1"/>
        <v/>
      </c>
    </row>
    <row r="17" spans="2:11" x14ac:dyDescent="0.35">
      <c r="B17" s="7"/>
      <c r="C17" s="6"/>
      <c r="D17" s="8"/>
      <c r="E17" s="8"/>
      <c r="F17" s="8"/>
      <c r="G17" s="9"/>
      <c r="H17" s="8" t="str">
        <f>IF(D17="","",VLOOKUP(D17, 科目編集!$A$4:$B$5,2,FALSE))</f>
        <v/>
      </c>
      <c r="I17" s="8" t="str">
        <f>IF(E17="","",VLOOKUP(E17, 科目編集!$A$8:$B$77,2,FALSE))</f>
        <v/>
      </c>
      <c r="J17" s="8" t="str">
        <f>IF(F17="","",VLOOKUP(F17, 科目編集!$C$8:$D$22,2,FALSE))</f>
        <v/>
      </c>
      <c r="K17" s="6" t="str">
        <f t="shared" si="1"/>
        <v/>
      </c>
    </row>
    <row r="18" spans="2:11" x14ac:dyDescent="0.35">
      <c r="B18" s="7"/>
      <c r="C18" s="6"/>
      <c r="D18" s="8"/>
      <c r="E18" s="8"/>
      <c r="F18" s="8"/>
      <c r="G18" s="9"/>
      <c r="H18" s="8" t="str">
        <f>IF(D18="","",VLOOKUP(D18, 科目編集!$A$4:$B$5,2,FALSE))</f>
        <v/>
      </c>
      <c r="I18" s="8" t="str">
        <f>IF(E18="","",VLOOKUP(E18, 科目編集!$A$8:$B$77,2,FALSE))</f>
        <v/>
      </c>
      <c r="J18" s="8" t="str">
        <f>IF(F18="","",VLOOKUP(F18, 科目編集!$C$8:$D$22,2,FALSE))</f>
        <v/>
      </c>
      <c r="K18" s="6" t="str">
        <f t="shared" si="1"/>
        <v/>
      </c>
    </row>
    <row r="19" spans="2:11" x14ac:dyDescent="0.35">
      <c r="B19" s="7"/>
      <c r="C19" s="6"/>
      <c r="D19" s="8"/>
      <c r="E19" s="8"/>
      <c r="F19" s="8"/>
      <c r="G19" s="9"/>
      <c r="H19" s="8" t="str">
        <f>IF(D19="","",VLOOKUP(D19, 科目編集!$A$4:$B$5,2,FALSE))</f>
        <v/>
      </c>
      <c r="I19" s="8" t="str">
        <f>IF(E19="","",VLOOKUP(E19, 科目編集!$A$8:$B$77,2,FALSE))</f>
        <v/>
      </c>
      <c r="J19" s="8" t="str">
        <f>IF(F19="","",VLOOKUP(F19, 科目編集!$C$8:$D$22,2,FALSE))</f>
        <v/>
      </c>
      <c r="K19" s="6" t="str">
        <f t="shared" si="1"/>
        <v/>
      </c>
    </row>
    <row r="20" spans="2:11" x14ac:dyDescent="0.35">
      <c r="B20" s="7"/>
      <c r="C20" s="6"/>
      <c r="D20" s="8"/>
      <c r="E20" s="8"/>
      <c r="F20" s="8"/>
      <c r="G20" s="9"/>
      <c r="H20" s="8" t="str">
        <f>IF(D20="","",VLOOKUP(D20, 科目編集!$A$4:$B$5,2,FALSE))</f>
        <v/>
      </c>
      <c r="I20" s="8" t="str">
        <f>IF(E20="","",VLOOKUP(E20, 科目編集!$A$8:$B$77,2,FALSE))</f>
        <v/>
      </c>
      <c r="J20" s="8" t="str">
        <f>IF(F20="","",VLOOKUP(F20, 科目編集!$C$8:$D$22,2,FALSE))</f>
        <v/>
      </c>
      <c r="K20" s="6" t="str">
        <f t="shared" si="1"/>
        <v/>
      </c>
    </row>
    <row r="21" spans="2:11" x14ac:dyDescent="0.35">
      <c r="B21" s="7"/>
      <c r="C21" s="6"/>
      <c r="D21" s="8"/>
      <c r="E21" s="8"/>
      <c r="F21" s="8"/>
      <c r="G21" s="9"/>
      <c r="H21" s="8" t="str">
        <f>IF(D21="","",VLOOKUP(D21, 科目編集!$A$4:$B$5,2,FALSE))</f>
        <v/>
      </c>
      <c r="I21" s="8" t="str">
        <f>IF(E21="","",VLOOKUP(E21, 科目編集!$A$8:$B$77,2,FALSE))</f>
        <v/>
      </c>
      <c r="J21" s="8" t="str">
        <f>IF(F21="","",VLOOKUP(F21, 科目編集!$C$8:$D$22,2,FALSE))</f>
        <v/>
      </c>
      <c r="K21" s="6" t="str">
        <f t="shared" si="1"/>
        <v/>
      </c>
    </row>
    <row r="22" spans="2:11" x14ac:dyDescent="0.35">
      <c r="B22" s="7"/>
      <c r="C22" s="6"/>
      <c r="D22" s="8"/>
      <c r="E22" s="8"/>
      <c r="F22" s="8"/>
      <c r="G22" s="9"/>
      <c r="H22" s="8" t="str">
        <f>IF(D22="","",VLOOKUP(D22, 科目編集!$A$4:$B$5,2,FALSE))</f>
        <v/>
      </c>
      <c r="I22" s="8" t="str">
        <f>IF(E22="","",VLOOKUP(E22, 科目編集!$A$8:$B$77,2,FALSE))</f>
        <v/>
      </c>
      <c r="J22" s="8" t="str">
        <f>IF(F22="","",VLOOKUP(F22, 科目編集!$C$8:$D$22,2,FALSE))</f>
        <v/>
      </c>
      <c r="K22" s="6" t="str">
        <f t="shared" si="1"/>
        <v/>
      </c>
    </row>
    <row r="23" spans="2:11" x14ac:dyDescent="0.35">
      <c r="B23" s="7"/>
      <c r="C23" s="6"/>
      <c r="D23" s="8"/>
      <c r="E23" s="8"/>
      <c r="F23" s="8"/>
      <c r="G23" s="9"/>
      <c r="H23" s="8" t="str">
        <f>IF(D23="","",VLOOKUP(D23, 科目編集!$A$4:$B$5,2,FALSE))</f>
        <v/>
      </c>
      <c r="I23" s="8" t="str">
        <f>IF(E23="","",VLOOKUP(E23, 科目編集!$A$8:$B$77,2,FALSE))</f>
        <v/>
      </c>
      <c r="J23" s="8" t="str">
        <f>IF(F23="","",VLOOKUP(F23, 科目編集!$C$8:$D$22,2,FALSE))</f>
        <v/>
      </c>
      <c r="K23" s="6" t="str">
        <f t="shared" si="1"/>
        <v/>
      </c>
    </row>
    <row r="24" spans="2:11" x14ac:dyDescent="0.35">
      <c r="B24" s="7"/>
      <c r="C24" s="6"/>
      <c r="D24" s="8"/>
      <c r="E24" s="8"/>
      <c r="F24" s="8"/>
      <c r="G24" s="9"/>
      <c r="H24" s="8" t="str">
        <f>IF(D24="","",VLOOKUP(D24, 科目編集!$A$4:$B$5,2,FALSE))</f>
        <v/>
      </c>
      <c r="I24" s="8" t="str">
        <f>IF(E24="","",VLOOKUP(E24, 科目編集!$A$8:$B$77,2,FALSE))</f>
        <v/>
      </c>
      <c r="J24" s="8" t="str">
        <f>IF(F24="","",VLOOKUP(F24, 科目編集!$C$8:$D$22,2,FALSE))</f>
        <v/>
      </c>
      <c r="K24" s="6" t="str">
        <f t="shared" si="1"/>
        <v/>
      </c>
    </row>
    <row r="25" spans="2:11" x14ac:dyDescent="0.35">
      <c r="B25" s="7"/>
      <c r="C25" s="6"/>
      <c r="D25" s="8"/>
      <c r="E25" s="8"/>
      <c r="F25" s="8"/>
      <c r="G25" s="9"/>
      <c r="H25" s="8" t="str">
        <f>IF(D25="","",VLOOKUP(D25, 科目編集!$A$4:$B$5,2,FALSE))</f>
        <v/>
      </c>
      <c r="I25" s="8" t="str">
        <f>IF(E25="","",VLOOKUP(E25, 科目編集!$A$8:$B$77,2,FALSE))</f>
        <v/>
      </c>
      <c r="J25" s="8" t="str">
        <f>IF(F25="","",VLOOKUP(F25, 科目編集!$C$8:$D$22,2,FALSE))</f>
        <v/>
      </c>
      <c r="K25" s="6" t="str">
        <f t="shared" si="1"/>
        <v/>
      </c>
    </row>
    <row r="26" spans="2:11" x14ac:dyDescent="0.35">
      <c r="B26" s="7"/>
      <c r="C26" s="6"/>
      <c r="D26" s="8"/>
      <c r="E26" s="8"/>
      <c r="F26" s="8"/>
      <c r="G26" s="9"/>
      <c r="H26" s="8" t="str">
        <f>IF(D26="","",VLOOKUP(D26, 科目編集!$A$4:$B$5,2,FALSE))</f>
        <v/>
      </c>
      <c r="I26" s="8" t="str">
        <f>IF(E26="","",VLOOKUP(E26, 科目編集!$A$8:$B$77,2,FALSE))</f>
        <v/>
      </c>
      <c r="J26" s="8" t="str">
        <f>IF(F26="","",VLOOKUP(F26, 科目編集!$C$8:$D$22,2,FALSE))</f>
        <v/>
      </c>
      <c r="K26" s="6" t="str">
        <f t="shared" si="1"/>
        <v/>
      </c>
    </row>
    <row r="27" spans="2:11" x14ac:dyDescent="0.35">
      <c r="B27" s="7"/>
      <c r="C27" s="6"/>
      <c r="D27" s="8"/>
      <c r="E27" s="8"/>
      <c r="F27" s="8"/>
      <c r="G27" s="9"/>
      <c r="H27" s="8" t="str">
        <f>IF(D27="","",VLOOKUP(D27, 科目編集!$A$4:$B$5,2,FALSE))</f>
        <v/>
      </c>
      <c r="I27" s="8" t="str">
        <f>IF(E27="","",VLOOKUP(E27, 科目編集!$A$8:$B$77,2,FALSE))</f>
        <v/>
      </c>
      <c r="J27" s="8" t="str">
        <f>IF(F27="","",VLOOKUP(F27, 科目編集!$C$8:$D$22,2,FALSE))</f>
        <v/>
      </c>
      <c r="K27" s="6" t="str">
        <f t="shared" si="1"/>
        <v/>
      </c>
    </row>
    <row r="28" spans="2:11" x14ac:dyDescent="0.35">
      <c r="B28" s="7"/>
      <c r="C28" s="6"/>
      <c r="D28" s="8"/>
      <c r="E28" s="8"/>
      <c r="F28" s="8"/>
      <c r="G28" s="9"/>
      <c r="H28" s="8" t="str">
        <f>IF(D28="","",VLOOKUP(D28, 科目編集!$A$4:$B$5,2,FALSE))</f>
        <v/>
      </c>
      <c r="I28" s="8" t="str">
        <f>IF(E28="","",VLOOKUP(E28, 科目編集!$A$8:$B$77,2,FALSE))</f>
        <v/>
      </c>
      <c r="J28" s="8" t="str">
        <f>IF(F28="","",VLOOKUP(F28, 科目編集!$C$8:$D$22,2,FALSE))</f>
        <v/>
      </c>
      <c r="K28" s="6" t="str">
        <f t="shared" si="1"/>
        <v/>
      </c>
    </row>
    <row r="29" spans="2:11" x14ac:dyDescent="0.35">
      <c r="B29" s="7"/>
      <c r="C29" s="6"/>
      <c r="D29" s="8"/>
      <c r="E29" s="8"/>
      <c r="F29" s="8"/>
      <c r="G29" s="9"/>
      <c r="H29" s="8" t="str">
        <f>IF(D29="","",VLOOKUP(D29, 科目編集!$A$4:$B$5,2,FALSE))</f>
        <v/>
      </c>
      <c r="I29" s="8" t="str">
        <f>IF(E29="","",VLOOKUP(E29, 科目編集!$A$8:$B$77,2,FALSE))</f>
        <v/>
      </c>
      <c r="J29" s="8" t="str">
        <f>IF(F29="","",VLOOKUP(F29, 科目編集!$C$8:$D$22,2,FALSE))</f>
        <v/>
      </c>
      <c r="K29" s="6" t="str">
        <f t="shared" si="1"/>
        <v/>
      </c>
    </row>
    <row r="30" spans="2:11" x14ac:dyDescent="0.35">
      <c r="B30" s="7"/>
      <c r="C30" s="6"/>
      <c r="D30" s="8"/>
      <c r="E30" s="8"/>
      <c r="F30" s="8"/>
      <c r="G30" s="9"/>
      <c r="H30" s="8" t="str">
        <f>IF(D30="","",VLOOKUP(D30, 科目編集!$A$4:$B$5,2,FALSE))</f>
        <v/>
      </c>
      <c r="I30" s="8" t="str">
        <f>IF(E30="","",VLOOKUP(E30, 科目編集!$A$8:$B$77,2,FALSE))</f>
        <v/>
      </c>
      <c r="J30" s="8" t="str">
        <f>IF(F30="","",VLOOKUP(F30, 科目編集!$C$8:$D$22,2,FALSE))</f>
        <v/>
      </c>
      <c r="K30" s="6" t="str">
        <f t="shared" si="1"/>
        <v/>
      </c>
    </row>
    <row r="31" spans="2:11" x14ac:dyDescent="0.35">
      <c r="B31" s="7"/>
      <c r="C31" s="6"/>
      <c r="D31" s="8"/>
      <c r="E31" s="8"/>
      <c r="F31" s="8"/>
      <c r="G31" s="9"/>
      <c r="H31" s="8" t="str">
        <f>IF(D31="","",VLOOKUP(D31, 科目編集!$A$4:$B$5,2,FALSE))</f>
        <v/>
      </c>
      <c r="I31" s="8" t="str">
        <f>IF(E31="","",VLOOKUP(E31, 科目編集!$A$8:$B$77,2,FALSE))</f>
        <v/>
      </c>
      <c r="J31" s="8" t="str">
        <f>IF(F31="","",VLOOKUP(F31, 科目編集!$C$8:$D$22,2,FALSE))</f>
        <v/>
      </c>
      <c r="K31" s="6" t="str">
        <f t="shared" si="1"/>
        <v/>
      </c>
    </row>
    <row r="32" spans="2:11" x14ac:dyDescent="0.35">
      <c r="B32" s="7"/>
      <c r="C32" s="6"/>
      <c r="D32" s="8"/>
      <c r="E32" s="8"/>
      <c r="F32" s="8"/>
      <c r="G32" s="9"/>
      <c r="H32" s="8" t="str">
        <f>IF(D32="","",VLOOKUP(D32, 科目編集!$A$4:$B$5,2,FALSE))</f>
        <v/>
      </c>
      <c r="I32" s="8" t="str">
        <f>IF(E32="","",VLOOKUP(E32, 科目編集!$A$8:$B$77,2,FALSE))</f>
        <v/>
      </c>
      <c r="J32" s="8" t="str">
        <f>IF(F32="","",VLOOKUP(F32, 科目編集!$C$8:$D$22,2,FALSE))</f>
        <v/>
      </c>
      <c r="K32" s="6" t="str">
        <f t="shared" si="1"/>
        <v/>
      </c>
    </row>
    <row r="33" spans="8:11" x14ac:dyDescent="0.35">
      <c r="H33" s="3" t="str">
        <f>IF(D33="","",VLOOKUP(D33, 科目編集!$A$4:$B$5,2,FALSE))</f>
        <v/>
      </c>
      <c r="I33" s="3" t="str">
        <f>IF(E33="","",VLOOKUP(E33, 科目編集!$A$8:$B$77,2,FALSE))</f>
        <v/>
      </c>
      <c r="J33" s="3" t="str">
        <f>IF(F33="","",VLOOKUP(F33, 科目編集!$C$8:$D$22,2,FALSE))</f>
        <v/>
      </c>
      <c r="K33" s="5" t="str">
        <f t="shared" si="0"/>
        <v/>
      </c>
    </row>
    <row r="34" spans="8:11" x14ac:dyDescent="0.35">
      <c r="K34" s="5"/>
    </row>
    <row r="35" spans="8:11" x14ac:dyDescent="0.35">
      <c r="K35" s="5"/>
    </row>
    <row r="36" spans="8:11" x14ac:dyDescent="0.35">
      <c r="K36" s="5"/>
    </row>
    <row r="37" spans="8:11" x14ac:dyDescent="0.35">
      <c r="K37" s="5"/>
    </row>
    <row r="38" spans="8:11" x14ac:dyDescent="0.35">
      <c r="K38" s="5"/>
    </row>
    <row r="39" spans="8:11" x14ac:dyDescent="0.35">
      <c r="K39" s="5"/>
    </row>
    <row r="40" spans="8:11" x14ac:dyDescent="0.35">
      <c r="K40" s="5"/>
    </row>
    <row r="41" spans="8:11" x14ac:dyDescent="0.35">
      <c r="K41" s="5"/>
    </row>
    <row r="42" spans="8:11" x14ac:dyDescent="0.35">
      <c r="K42" s="5"/>
    </row>
    <row r="43" spans="8:11" x14ac:dyDescent="0.35">
      <c r="K43" s="5"/>
    </row>
    <row r="44" spans="8:11" x14ac:dyDescent="0.35">
      <c r="K44" s="5"/>
    </row>
    <row r="45" spans="8:11" x14ac:dyDescent="0.35">
      <c r="K45" s="5"/>
    </row>
    <row r="46" spans="8:11" x14ac:dyDescent="0.35">
      <c r="K46" s="5"/>
    </row>
    <row r="47" spans="8:11" x14ac:dyDescent="0.35">
      <c r="K47" s="5"/>
    </row>
    <row r="48" spans="8:11" x14ac:dyDescent="0.35">
      <c r="K48" s="5"/>
    </row>
    <row r="49" spans="11:11" x14ac:dyDescent="0.35">
      <c r="K49" s="5"/>
    </row>
    <row r="50" spans="11:11" x14ac:dyDescent="0.35">
      <c r="K50" s="5"/>
    </row>
    <row r="51" spans="11:11" x14ac:dyDescent="0.35">
      <c r="K51" s="5"/>
    </row>
    <row r="52" spans="11:11" x14ac:dyDescent="0.35">
      <c r="K52" s="5"/>
    </row>
    <row r="53" spans="11:11" x14ac:dyDescent="0.35">
      <c r="K53" s="5"/>
    </row>
    <row r="54" spans="11:11" x14ac:dyDescent="0.35">
      <c r="K54" s="5"/>
    </row>
    <row r="55" spans="11:11" x14ac:dyDescent="0.35">
      <c r="K55" s="5"/>
    </row>
    <row r="56" spans="11:11" x14ac:dyDescent="0.35">
      <c r="K56" s="5"/>
    </row>
    <row r="57" spans="11:11" x14ac:dyDescent="0.35">
      <c r="K57" s="5"/>
    </row>
    <row r="58" spans="11:11" x14ac:dyDescent="0.35">
      <c r="K58" s="5"/>
    </row>
    <row r="59" spans="11:11" x14ac:dyDescent="0.35">
      <c r="K59" s="5"/>
    </row>
    <row r="60" spans="11:11" x14ac:dyDescent="0.35">
      <c r="K60" s="5"/>
    </row>
    <row r="61" spans="11:11" x14ac:dyDescent="0.35">
      <c r="K61" s="5"/>
    </row>
    <row r="62" spans="11:11" x14ac:dyDescent="0.35">
      <c r="K62" s="5"/>
    </row>
    <row r="63" spans="11:11" x14ac:dyDescent="0.35">
      <c r="K63" s="5"/>
    </row>
    <row r="64" spans="11:11" x14ac:dyDescent="0.35">
      <c r="K64" s="5"/>
    </row>
    <row r="65" spans="11:11" x14ac:dyDescent="0.35">
      <c r="K65" s="5"/>
    </row>
    <row r="66" spans="11:11" x14ac:dyDescent="0.35">
      <c r="K66" s="5"/>
    </row>
    <row r="67" spans="11:11" x14ac:dyDescent="0.35">
      <c r="K67" s="5"/>
    </row>
    <row r="68" spans="11:11" x14ac:dyDescent="0.35">
      <c r="K68" s="5"/>
    </row>
    <row r="69" spans="11:11" x14ac:dyDescent="0.35">
      <c r="K69" s="5"/>
    </row>
    <row r="70" spans="11:11" x14ac:dyDescent="0.35">
      <c r="K70" s="5"/>
    </row>
    <row r="71" spans="11:11" x14ac:dyDescent="0.35">
      <c r="K71" s="5"/>
    </row>
    <row r="72" spans="11:11" x14ac:dyDescent="0.35">
      <c r="K72" s="5"/>
    </row>
    <row r="73" spans="11:11" x14ac:dyDescent="0.35">
      <c r="K73" s="5"/>
    </row>
    <row r="74" spans="11:11" x14ac:dyDescent="0.35">
      <c r="K74" s="5"/>
    </row>
    <row r="75" spans="11:11" x14ac:dyDescent="0.35">
      <c r="K75" s="5"/>
    </row>
    <row r="76" spans="11:11" x14ac:dyDescent="0.35">
      <c r="K76" s="5"/>
    </row>
    <row r="77" spans="11:11" x14ac:dyDescent="0.35">
      <c r="K77" s="5"/>
    </row>
    <row r="78" spans="11:11" x14ac:dyDescent="0.35">
      <c r="K78" s="5"/>
    </row>
  </sheetData>
  <mergeCells count="1">
    <mergeCell ref="D1:J1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0000000}">
          <x14:formula1>
            <xm:f>科目編集!#REF!</xm:f>
          </x14:formula1>
          <xm:sqref>G33:G78</xm:sqref>
        </x14:dataValidation>
        <x14:dataValidation type="list" allowBlank="1" showInputMessage="1" xr:uid="{00000000-0002-0000-0400-000001000000}">
          <x14:formula1>
            <xm:f>科目編集!#REF!</xm:f>
          </x14:formula1>
          <xm:sqref>G4:G32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78"/>
  <sheetViews>
    <sheetView showGridLines="0" zoomScaleNormal="100" zoomScaleSheetLayoutView="100" workbookViewId="0"/>
  </sheetViews>
  <sheetFormatPr defaultRowHeight="16.5" x14ac:dyDescent="0.35"/>
  <cols>
    <col min="1" max="1" width="14.140625" style="5" customWidth="1"/>
    <col min="2" max="2" width="14.42578125" style="4" customWidth="1"/>
    <col min="3" max="3" width="12.85546875" style="5" customWidth="1"/>
    <col min="4" max="4" width="5.7109375" style="3" customWidth="1"/>
    <col min="5" max="5" width="7" style="3" customWidth="1"/>
    <col min="6" max="6" width="6.85546875" style="3" customWidth="1"/>
    <col min="7" max="7" width="43.7109375" customWidth="1"/>
    <col min="8" max="8" width="7.28515625" style="3" bestFit="1" customWidth="1"/>
    <col min="9" max="9" width="12.7109375" style="3" customWidth="1"/>
    <col min="10" max="10" width="9.140625" style="3"/>
    <col min="11" max="11" width="13.7109375" customWidth="1"/>
  </cols>
  <sheetData>
    <row r="1" spans="1:11" s="1" customFormat="1" ht="20.25" thickBot="1" x14ac:dyDescent="0.4">
      <c r="A1" s="12" t="s">
        <v>19</v>
      </c>
      <c r="B1" s="13">
        <f>EDATE('8月'!B1,1)</f>
        <v>44440</v>
      </c>
      <c r="C1" s="5"/>
      <c r="D1" s="29" t="s">
        <v>70</v>
      </c>
      <c r="E1" s="30"/>
      <c r="F1" s="30"/>
      <c r="G1" s="30"/>
      <c r="H1" s="30"/>
      <c r="I1" s="30"/>
      <c r="J1" s="31"/>
    </row>
    <row r="2" spans="1:11" s="1" customFormat="1" ht="27.75" customHeight="1" x14ac:dyDescent="0.35">
      <c r="A2" s="5"/>
      <c r="B2" s="2"/>
      <c r="C2" s="5"/>
      <c r="D2" s="2"/>
      <c r="E2" s="2"/>
      <c r="F2" s="2"/>
      <c r="H2" s="2"/>
      <c r="I2" s="2"/>
      <c r="J2" s="2"/>
    </row>
    <row r="3" spans="1:11" x14ac:dyDescent="0.35">
      <c r="A3" s="20" t="s">
        <v>0</v>
      </c>
      <c r="B3" s="22" t="s">
        <v>5</v>
      </c>
      <c r="C3" s="23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</row>
    <row r="4" spans="1:11" x14ac:dyDescent="0.35">
      <c r="A4" s="6">
        <f>'8月'!A10</f>
        <v>0</v>
      </c>
      <c r="B4" s="7"/>
      <c r="C4" s="6"/>
      <c r="D4" s="8"/>
      <c r="E4" s="8"/>
      <c r="F4" s="8"/>
      <c r="G4" s="9"/>
      <c r="H4" s="8" t="str">
        <f>IF(D4="","",VLOOKUP(D4, 科目編集!$A$4:$B$5,2,FALSE))</f>
        <v/>
      </c>
      <c r="I4" s="8" t="str">
        <f>IF(E4="","",VLOOKUP(E4, 科目編集!$A$8:$B$77,2,FALSE))</f>
        <v/>
      </c>
      <c r="J4" s="8" t="str">
        <f>IF(F4="","",VLOOKUP(F4, 科目編集!$C$8:$D$22,2,FALSE))</f>
        <v/>
      </c>
      <c r="K4" s="6" t="str">
        <f>IF(C4="", "", $A$4+C4)</f>
        <v/>
      </c>
    </row>
    <row r="5" spans="1:11" x14ac:dyDescent="0.35">
      <c r="A5" s="17" t="s">
        <v>69</v>
      </c>
      <c r="B5" s="7"/>
      <c r="C5" s="6"/>
      <c r="D5" s="8"/>
      <c r="E5" s="8"/>
      <c r="F5" s="8"/>
      <c r="G5" s="9"/>
      <c r="H5" s="8" t="str">
        <f>IF(D5="","",VLOOKUP(D5, 科目編集!$A$4:$B$5,2,FALSE))</f>
        <v/>
      </c>
      <c r="I5" s="8" t="str">
        <f>IF(E5="","",VLOOKUP(E5, 科目編集!$A$8:$B$77,2,FALSE))</f>
        <v/>
      </c>
      <c r="J5" s="8" t="str">
        <f>IF(F5="","",VLOOKUP(F5, 科目編集!$C$8:$D$22,2,FALSE))</f>
        <v/>
      </c>
      <c r="K5" s="6" t="str">
        <f>IF(C5="","",K4+C5)</f>
        <v/>
      </c>
    </row>
    <row r="6" spans="1:11" x14ac:dyDescent="0.35">
      <c r="A6" s="6">
        <f>SUMIF(C:C, "&gt;0")</f>
        <v>0</v>
      </c>
      <c r="B6" s="15"/>
      <c r="C6" s="6"/>
      <c r="D6" s="8"/>
      <c r="E6" s="8"/>
      <c r="F6" s="8"/>
      <c r="G6" s="9"/>
      <c r="H6" s="8" t="str">
        <f>IF(D6="","",VLOOKUP(D6, 科目編集!$A$4:$B$5,2,FALSE))</f>
        <v/>
      </c>
      <c r="I6" s="8" t="str">
        <f>IF(E6="","",VLOOKUP(E6, 科目編集!$A$8:$B$77,2,FALSE))</f>
        <v/>
      </c>
      <c r="J6" s="8" t="str">
        <f>IF(F6="","",VLOOKUP(F6, 科目編集!$C$8:$D$22,2,FALSE))</f>
        <v/>
      </c>
      <c r="K6" s="6" t="str">
        <f t="shared" ref="K6:K33" si="0">IF(C6="","",K5+C6)</f>
        <v/>
      </c>
    </row>
    <row r="7" spans="1:11" x14ac:dyDescent="0.35">
      <c r="A7" s="19" t="s">
        <v>1</v>
      </c>
      <c r="B7" s="7"/>
      <c r="C7" s="6"/>
      <c r="D7" s="8"/>
      <c r="E7" s="8"/>
      <c r="F7" s="8"/>
      <c r="G7" s="9"/>
      <c r="H7" s="8" t="str">
        <f>IF(D7="","",VLOOKUP(D7, 科目編集!$A$4:$B$5,2,FALSE))</f>
        <v/>
      </c>
      <c r="I7" s="8" t="str">
        <f>IF(E7="","",VLOOKUP(E7, 科目編集!$A$8:$B$77,2,FALSE))</f>
        <v/>
      </c>
      <c r="J7" s="8" t="str">
        <f>IF(F7="","",VLOOKUP(F7, 科目編集!$C$8:$D$22,2,FALSE))</f>
        <v/>
      </c>
      <c r="K7" s="6" t="str">
        <f t="shared" ref="K7:K32" si="1">IF(C7="","",K6+C7)</f>
        <v/>
      </c>
    </row>
    <row r="8" spans="1:11" x14ac:dyDescent="0.35">
      <c r="A8" s="6">
        <f>SUMIF(C:C, "&lt;0")*-1</f>
        <v>0</v>
      </c>
      <c r="B8" s="7"/>
      <c r="C8" s="6"/>
      <c r="D8" s="8"/>
      <c r="E8" s="8"/>
      <c r="F8" s="8"/>
      <c r="G8" s="9"/>
      <c r="H8" s="8" t="str">
        <f>IF(D8="","",VLOOKUP(D8, 科目編集!$A$4:$B$5,2,FALSE))</f>
        <v/>
      </c>
      <c r="I8" s="8" t="str">
        <f>IF(E8="","",VLOOKUP(E8, 科目編集!$A$8:$B$77,2,FALSE))</f>
        <v/>
      </c>
      <c r="J8" s="8" t="str">
        <f>IF(F8="","",VLOOKUP(F8, 科目編集!$C$8:$D$22,2,FALSE))</f>
        <v/>
      </c>
      <c r="K8" s="6" t="str">
        <f t="shared" si="1"/>
        <v/>
      </c>
    </row>
    <row r="9" spans="1:11" x14ac:dyDescent="0.35">
      <c r="A9" s="20" t="s">
        <v>2</v>
      </c>
      <c r="B9" s="7"/>
      <c r="C9" s="6"/>
      <c r="D9" s="8"/>
      <c r="E9" s="8"/>
      <c r="F9" s="8"/>
      <c r="G9" s="9"/>
      <c r="H9" s="8" t="str">
        <f>IF(D9="","",VLOOKUP(D9, 科目編集!$A$4:$B$5,2,FALSE))</f>
        <v/>
      </c>
      <c r="I9" s="8" t="str">
        <f>IF(E9="","",VLOOKUP(E9, 科目編集!$A$8:$B$77,2,FALSE))</f>
        <v/>
      </c>
      <c r="J9" s="8" t="str">
        <f>IF(F9="","",VLOOKUP(F9, 科目編集!$C$8:$D$22,2,FALSE))</f>
        <v/>
      </c>
      <c r="K9" s="6" t="str">
        <f t="shared" si="1"/>
        <v/>
      </c>
    </row>
    <row r="10" spans="1:11" x14ac:dyDescent="0.35">
      <c r="A10" s="10">
        <f>A4+A6-A8</f>
        <v>0</v>
      </c>
      <c r="B10" s="7"/>
      <c r="C10" s="6"/>
      <c r="D10" s="8"/>
      <c r="E10" s="8"/>
      <c r="F10" s="8"/>
      <c r="G10" s="9"/>
      <c r="H10" s="8" t="str">
        <f>IF(D10="","",VLOOKUP(D10, 科目編集!$A$4:$B$5,2,FALSE))</f>
        <v/>
      </c>
      <c r="I10" s="8" t="str">
        <f>IF(E10="","",VLOOKUP(E10, 科目編集!$A$8:$B$77,2,FALSE))</f>
        <v/>
      </c>
      <c r="J10" s="8" t="str">
        <f>IF(F10="","",VLOOKUP(F10, 科目編集!$C$8:$D$22,2,FALSE))</f>
        <v/>
      </c>
      <c r="K10" s="6" t="str">
        <f t="shared" si="1"/>
        <v/>
      </c>
    </row>
    <row r="11" spans="1:11" x14ac:dyDescent="0.35">
      <c r="B11" s="7"/>
      <c r="C11" s="6"/>
      <c r="D11" s="8"/>
      <c r="E11" s="8"/>
      <c r="F11" s="8"/>
      <c r="G11" s="9"/>
      <c r="H11" s="8" t="str">
        <f>IF(D11="","",VLOOKUP(D11, 科目編集!$A$4:$B$5,2,FALSE))</f>
        <v/>
      </c>
      <c r="I11" s="8" t="str">
        <f>IF(E11="","",VLOOKUP(E11, 科目編集!$A$8:$B$77,2,FALSE))</f>
        <v/>
      </c>
      <c r="J11" s="8" t="str">
        <f>IF(F11="","",VLOOKUP(F11, 科目編集!$C$8:$D$22,2,FALSE))</f>
        <v/>
      </c>
      <c r="K11" s="6" t="str">
        <f t="shared" si="1"/>
        <v/>
      </c>
    </row>
    <row r="12" spans="1:11" x14ac:dyDescent="0.35">
      <c r="A12" s="21" t="s">
        <v>3</v>
      </c>
      <c r="B12" s="7"/>
      <c r="C12" s="6"/>
      <c r="D12" s="8"/>
      <c r="E12" s="8"/>
      <c r="F12" s="8"/>
      <c r="G12" s="9"/>
      <c r="H12" s="8" t="str">
        <f>IF(D12="","",VLOOKUP(D12, 科目編集!$A$4:$B$5,2,FALSE))</f>
        <v/>
      </c>
      <c r="I12" s="8" t="str">
        <f>IF(E12="","",VLOOKUP(E12, 科目編集!$A$8:$B$77,2,FALSE))</f>
        <v/>
      </c>
      <c r="J12" s="8" t="str">
        <f>IF(F12="","",VLOOKUP(F12, 科目編集!$C$8:$D$22,2,FALSE))</f>
        <v/>
      </c>
      <c r="K12" s="6" t="str">
        <f t="shared" si="1"/>
        <v/>
      </c>
    </row>
    <row r="13" spans="1:11" x14ac:dyDescent="0.35">
      <c r="A13" s="10">
        <f>A8+'8月'!A13</f>
        <v>0</v>
      </c>
      <c r="B13" s="7"/>
      <c r="C13" s="6"/>
      <c r="D13" s="8"/>
      <c r="E13" s="8"/>
      <c r="F13" s="8"/>
      <c r="G13" s="9"/>
      <c r="H13" s="8" t="str">
        <f>IF(D13="","",VLOOKUP(D13, 科目編集!$A$4:$B$5,2,FALSE))</f>
        <v/>
      </c>
      <c r="I13" s="8" t="str">
        <f>IF(E13="","",VLOOKUP(E13, 科目編集!$A$8:$B$77,2,FALSE))</f>
        <v/>
      </c>
      <c r="J13" s="8" t="str">
        <f>IF(F13="","",VLOOKUP(F13, 科目編集!$C$8:$D$22,2,FALSE))</f>
        <v/>
      </c>
      <c r="K13" s="6" t="str">
        <f t="shared" si="1"/>
        <v/>
      </c>
    </row>
    <row r="14" spans="1:11" x14ac:dyDescent="0.35">
      <c r="A14" s="21" t="s">
        <v>4</v>
      </c>
      <c r="B14" s="7"/>
      <c r="C14" s="6"/>
      <c r="D14" s="8"/>
      <c r="E14" s="8"/>
      <c r="F14" s="8"/>
      <c r="G14" s="9"/>
      <c r="H14" s="8" t="str">
        <f>IF(D14="","",VLOOKUP(D14, 科目編集!$A$4:$B$5,2,FALSE))</f>
        <v/>
      </c>
      <c r="I14" s="8" t="str">
        <f>IF(E14="","",VLOOKUP(E14, 科目編集!$A$8:$B$77,2,FALSE))</f>
        <v/>
      </c>
      <c r="J14" s="8" t="str">
        <f>IF(F14="","",VLOOKUP(F14, 科目編集!$C$8:$D$22,2,FALSE))</f>
        <v/>
      </c>
      <c r="K14" s="6" t="str">
        <f t="shared" si="1"/>
        <v/>
      </c>
    </row>
    <row r="15" spans="1:11" x14ac:dyDescent="0.35">
      <c r="A15" s="10">
        <f>A6+'8月'!A15</f>
        <v>0</v>
      </c>
      <c r="B15" s="7"/>
      <c r="C15" s="6"/>
      <c r="D15" s="8"/>
      <c r="E15" s="8"/>
      <c r="F15" s="8"/>
      <c r="G15" s="9"/>
      <c r="H15" s="8" t="str">
        <f>IF(D15="","",VLOOKUP(D15, 科目編集!$A$4:$B$5,2,FALSE))</f>
        <v/>
      </c>
      <c r="I15" s="8" t="str">
        <f>IF(E15="","",VLOOKUP(E15, 科目編集!$A$8:$B$77,2,FALSE))</f>
        <v/>
      </c>
      <c r="J15" s="8" t="str">
        <f>IF(F15="","",VLOOKUP(F15, 科目編集!$C$8:$D$22,2,FALSE))</f>
        <v/>
      </c>
      <c r="K15" s="6" t="str">
        <f t="shared" si="1"/>
        <v/>
      </c>
    </row>
    <row r="16" spans="1:11" x14ac:dyDescent="0.35">
      <c r="B16" s="7"/>
      <c r="C16" s="6"/>
      <c r="D16" s="8"/>
      <c r="E16" s="8"/>
      <c r="F16" s="8"/>
      <c r="G16" s="9"/>
      <c r="H16" s="8" t="str">
        <f>IF(D16="","",VLOOKUP(D16, 科目編集!$A$4:$B$5,2,FALSE))</f>
        <v/>
      </c>
      <c r="I16" s="8" t="str">
        <f>IF(E16="","",VLOOKUP(E16, 科目編集!$A$8:$B$77,2,FALSE))</f>
        <v/>
      </c>
      <c r="J16" s="8" t="str">
        <f>IF(F16="","",VLOOKUP(F16, 科目編集!$C$8:$D$22,2,FALSE))</f>
        <v/>
      </c>
      <c r="K16" s="6" t="str">
        <f t="shared" si="1"/>
        <v/>
      </c>
    </row>
    <row r="17" spans="2:11" x14ac:dyDescent="0.35">
      <c r="B17" s="7"/>
      <c r="C17" s="6"/>
      <c r="D17" s="8"/>
      <c r="E17" s="8"/>
      <c r="F17" s="8"/>
      <c r="G17" s="9"/>
      <c r="H17" s="8" t="str">
        <f>IF(D17="","",VLOOKUP(D17, 科目編集!$A$4:$B$5,2,FALSE))</f>
        <v/>
      </c>
      <c r="I17" s="8" t="str">
        <f>IF(E17="","",VLOOKUP(E17, 科目編集!$A$8:$B$77,2,FALSE))</f>
        <v/>
      </c>
      <c r="J17" s="8" t="str">
        <f>IF(F17="","",VLOOKUP(F17, 科目編集!$C$8:$D$22,2,FALSE))</f>
        <v/>
      </c>
      <c r="K17" s="6" t="str">
        <f t="shared" si="1"/>
        <v/>
      </c>
    </row>
    <row r="18" spans="2:11" x14ac:dyDescent="0.35">
      <c r="B18" s="7"/>
      <c r="C18" s="6"/>
      <c r="D18" s="8"/>
      <c r="E18" s="8"/>
      <c r="F18" s="8"/>
      <c r="G18" s="9"/>
      <c r="H18" s="8" t="str">
        <f>IF(D18="","",VLOOKUP(D18, 科目編集!$A$4:$B$5,2,FALSE))</f>
        <v/>
      </c>
      <c r="I18" s="8" t="str">
        <f>IF(E18="","",VLOOKUP(E18, 科目編集!$A$8:$B$77,2,FALSE))</f>
        <v/>
      </c>
      <c r="J18" s="8" t="str">
        <f>IF(F18="","",VLOOKUP(F18, 科目編集!$C$8:$D$22,2,FALSE))</f>
        <v/>
      </c>
      <c r="K18" s="6" t="str">
        <f t="shared" si="1"/>
        <v/>
      </c>
    </row>
    <row r="19" spans="2:11" x14ac:dyDescent="0.35">
      <c r="B19" s="7"/>
      <c r="C19" s="6"/>
      <c r="D19" s="8"/>
      <c r="E19" s="8"/>
      <c r="F19" s="8"/>
      <c r="G19" s="9"/>
      <c r="H19" s="8" t="str">
        <f>IF(D19="","",VLOOKUP(D19, 科目編集!$A$4:$B$5,2,FALSE))</f>
        <v/>
      </c>
      <c r="I19" s="8" t="str">
        <f>IF(E19="","",VLOOKUP(E19, 科目編集!$A$8:$B$77,2,FALSE))</f>
        <v/>
      </c>
      <c r="J19" s="8" t="str">
        <f>IF(F19="","",VLOOKUP(F19, 科目編集!$C$8:$D$22,2,FALSE))</f>
        <v/>
      </c>
      <c r="K19" s="6" t="str">
        <f t="shared" si="1"/>
        <v/>
      </c>
    </row>
    <row r="20" spans="2:11" x14ac:dyDescent="0.35">
      <c r="B20" s="7"/>
      <c r="C20" s="6"/>
      <c r="D20" s="8"/>
      <c r="E20" s="8"/>
      <c r="F20" s="8"/>
      <c r="G20" s="9"/>
      <c r="H20" s="8" t="str">
        <f>IF(D20="","",VLOOKUP(D20, 科目編集!$A$4:$B$5,2,FALSE))</f>
        <v/>
      </c>
      <c r="I20" s="8" t="str">
        <f>IF(E20="","",VLOOKUP(E20, 科目編集!$A$8:$B$77,2,FALSE))</f>
        <v/>
      </c>
      <c r="J20" s="8" t="str">
        <f>IF(F20="","",VLOOKUP(F20, 科目編集!$C$8:$D$22,2,FALSE))</f>
        <v/>
      </c>
      <c r="K20" s="6" t="str">
        <f t="shared" si="1"/>
        <v/>
      </c>
    </row>
    <row r="21" spans="2:11" x14ac:dyDescent="0.35">
      <c r="B21" s="7"/>
      <c r="C21" s="6"/>
      <c r="D21" s="8"/>
      <c r="E21" s="8"/>
      <c r="F21" s="8"/>
      <c r="G21" s="9"/>
      <c r="H21" s="8" t="str">
        <f>IF(D21="","",VLOOKUP(D21, 科目編集!$A$4:$B$5,2,FALSE))</f>
        <v/>
      </c>
      <c r="I21" s="8" t="str">
        <f>IF(E21="","",VLOOKUP(E21, 科目編集!$A$8:$B$77,2,FALSE))</f>
        <v/>
      </c>
      <c r="J21" s="8" t="str">
        <f>IF(F21="","",VLOOKUP(F21, 科目編集!$C$8:$D$22,2,FALSE))</f>
        <v/>
      </c>
      <c r="K21" s="6" t="str">
        <f t="shared" si="1"/>
        <v/>
      </c>
    </row>
    <row r="22" spans="2:11" x14ac:dyDescent="0.35">
      <c r="B22" s="7"/>
      <c r="C22" s="6"/>
      <c r="D22" s="8"/>
      <c r="E22" s="8"/>
      <c r="F22" s="8"/>
      <c r="G22" s="9"/>
      <c r="H22" s="8" t="str">
        <f>IF(D22="","",VLOOKUP(D22, 科目編集!$A$4:$B$5,2,FALSE))</f>
        <v/>
      </c>
      <c r="I22" s="8" t="str">
        <f>IF(E22="","",VLOOKUP(E22, 科目編集!$A$8:$B$77,2,FALSE))</f>
        <v/>
      </c>
      <c r="J22" s="8" t="str">
        <f>IF(F22="","",VLOOKUP(F22, 科目編集!$C$8:$D$22,2,FALSE))</f>
        <v/>
      </c>
      <c r="K22" s="6" t="str">
        <f t="shared" si="1"/>
        <v/>
      </c>
    </row>
    <row r="23" spans="2:11" x14ac:dyDescent="0.35">
      <c r="B23" s="7"/>
      <c r="C23" s="6"/>
      <c r="D23" s="8"/>
      <c r="E23" s="8"/>
      <c r="F23" s="8"/>
      <c r="G23" s="9"/>
      <c r="H23" s="8" t="str">
        <f>IF(D23="","",VLOOKUP(D23, 科目編集!$A$4:$B$5,2,FALSE))</f>
        <v/>
      </c>
      <c r="I23" s="8" t="str">
        <f>IF(E23="","",VLOOKUP(E23, 科目編集!$A$8:$B$77,2,FALSE))</f>
        <v/>
      </c>
      <c r="J23" s="8" t="str">
        <f>IF(F23="","",VLOOKUP(F23, 科目編集!$C$8:$D$22,2,FALSE))</f>
        <v/>
      </c>
      <c r="K23" s="6" t="str">
        <f t="shared" si="1"/>
        <v/>
      </c>
    </row>
    <row r="24" spans="2:11" x14ac:dyDescent="0.35">
      <c r="B24" s="7"/>
      <c r="C24" s="6"/>
      <c r="D24" s="8"/>
      <c r="E24" s="8"/>
      <c r="F24" s="8"/>
      <c r="G24" s="9"/>
      <c r="H24" s="8" t="str">
        <f>IF(D24="","",VLOOKUP(D24, 科目編集!$A$4:$B$5,2,FALSE))</f>
        <v/>
      </c>
      <c r="I24" s="8" t="str">
        <f>IF(E24="","",VLOOKUP(E24, 科目編集!$A$8:$B$77,2,FALSE))</f>
        <v/>
      </c>
      <c r="J24" s="8" t="str">
        <f>IF(F24="","",VLOOKUP(F24, 科目編集!$C$8:$D$22,2,FALSE))</f>
        <v/>
      </c>
      <c r="K24" s="6" t="str">
        <f t="shared" si="1"/>
        <v/>
      </c>
    </row>
    <row r="25" spans="2:11" x14ac:dyDescent="0.35">
      <c r="B25" s="7"/>
      <c r="C25" s="6"/>
      <c r="D25" s="8"/>
      <c r="E25" s="8"/>
      <c r="F25" s="8"/>
      <c r="G25" s="9"/>
      <c r="H25" s="8" t="str">
        <f>IF(D25="","",VLOOKUP(D25, 科目編集!$A$4:$B$5,2,FALSE))</f>
        <v/>
      </c>
      <c r="I25" s="8" t="str">
        <f>IF(E25="","",VLOOKUP(E25, 科目編集!$A$8:$B$77,2,FALSE))</f>
        <v/>
      </c>
      <c r="J25" s="8" t="str">
        <f>IF(F25="","",VLOOKUP(F25, 科目編集!$C$8:$D$22,2,FALSE))</f>
        <v/>
      </c>
      <c r="K25" s="6" t="str">
        <f t="shared" si="1"/>
        <v/>
      </c>
    </row>
    <row r="26" spans="2:11" x14ac:dyDescent="0.35">
      <c r="B26" s="7"/>
      <c r="C26" s="6"/>
      <c r="D26" s="8"/>
      <c r="E26" s="8"/>
      <c r="F26" s="8"/>
      <c r="G26" s="9"/>
      <c r="H26" s="8" t="str">
        <f>IF(D26="","",VLOOKUP(D26, 科目編集!$A$4:$B$5,2,FALSE))</f>
        <v/>
      </c>
      <c r="I26" s="8" t="str">
        <f>IF(E26="","",VLOOKUP(E26, 科目編集!$A$8:$B$77,2,FALSE))</f>
        <v/>
      </c>
      <c r="J26" s="8" t="str">
        <f>IF(F26="","",VLOOKUP(F26, 科目編集!$C$8:$D$22,2,FALSE))</f>
        <v/>
      </c>
      <c r="K26" s="6" t="str">
        <f t="shared" si="1"/>
        <v/>
      </c>
    </row>
    <row r="27" spans="2:11" x14ac:dyDescent="0.35">
      <c r="B27" s="7"/>
      <c r="C27" s="6"/>
      <c r="D27" s="8"/>
      <c r="E27" s="8"/>
      <c r="F27" s="8"/>
      <c r="G27" s="9"/>
      <c r="H27" s="8" t="str">
        <f>IF(D27="","",VLOOKUP(D27, 科目編集!$A$4:$B$5,2,FALSE))</f>
        <v/>
      </c>
      <c r="I27" s="8" t="str">
        <f>IF(E27="","",VLOOKUP(E27, 科目編集!$A$8:$B$77,2,FALSE))</f>
        <v/>
      </c>
      <c r="J27" s="8" t="str">
        <f>IF(F27="","",VLOOKUP(F27, 科目編集!$C$8:$D$22,2,FALSE))</f>
        <v/>
      </c>
      <c r="K27" s="6" t="str">
        <f t="shared" si="1"/>
        <v/>
      </c>
    </row>
    <row r="28" spans="2:11" x14ac:dyDescent="0.35">
      <c r="B28" s="7"/>
      <c r="C28" s="6"/>
      <c r="D28" s="8"/>
      <c r="E28" s="8"/>
      <c r="F28" s="8"/>
      <c r="G28" s="9"/>
      <c r="H28" s="8" t="str">
        <f>IF(D28="","",VLOOKUP(D28, 科目編集!$A$4:$B$5,2,FALSE))</f>
        <v/>
      </c>
      <c r="I28" s="8" t="str">
        <f>IF(E28="","",VLOOKUP(E28, 科目編集!$A$8:$B$77,2,FALSE))</f>
        <v/>
      </c>
      <c r="J28" s="8" t="str">
        <f>IF(F28="","",VLOOKUP(F28, 科目編集!$C$8:$D$22,2,FALSE))</f>
        <v/>
      </c>
      <c r="K28" s="6" t="str">
        <f t="shared" si="1"/>
        <v/>
      </c>
    </row>
    <row r="29" spans="2:11" x14ac:dyDescent="0.35">
      <c r="B29" s="7"/>
      <c r="C29" s="6"/>
      <c r="D29" s="8"/>
      <c r="E29" s="8"/>
      <c r="F29" s="8"/>
      <c r="G29" s="9"/>
      <c r="H29" s="8" t="str">
        <f>IF(D29="","",VLOOKUP(D29, 科目編集!$A$4:$B$5,2,FALSE))</f>
        <v/>
      </c>
      <c r="I29" s="8" t="str">
        <f>IF(E29="","",VLOOKUP(E29, 科目編集!$A$8:$B$77,2,FALSE))</f>
        <v/>
      </c>
      <c r="J29" s="8" t="str">
        <f>IF(F29="","",VLOOKUP(F29, 科目編集!$C$8:$D$22,2,FALSE))</f>
        <v/>
      </c>
      <c r="K29" s="6" t="str">
        <f t="shared" si="1"/>
        <v/>
      </c>
    </row>
    <row r="30" spans="2:11" x14ac:dyDescent="0.35">
      <c r="B30" s="7"/>
      <c r="C30" s="6"/>
      <c r="D30" s="8"/>
      <c r="E30" s="8"/>
      <c r="F30" s="8"/>
      <c r="G30" s="9"/>
      <c r="H30" s="8" t="str">
        <f>IF(D30="","",VLOOKUP(D30, 科目編集!$A$4:$B$5,2,FALSE))</f>
        <v/>
      </c>
      <c r="I30" s="8" t="str">
        <f>IF(E30="","",VLOOKUP(E30, 科目編集!$A$8:$B$77,2,FALSE))</f>
        <v/>
      </c>
      <c r="J30" s="8" t="str">
        <f>IF(F30="","",VLOOKUP(F30, 科目編集!$C$8:$D$22,2,FALSE))</f>
        <v/>
      </c>
      <c r="K30" s="6" t="str">
        <f t="shared" si="1"/>
        <v/>
      </c>
    </row>
    <row r="31" spans="2:11" x14ac:dyDescent="0.35">
      <c r="B31" s="7"/>
      <c r="C31" s="6"/>
      <c r="D31" s="8"/>
      <c r="E31" s="8"/>
      <c r="F31" s="8"/>
      <c r="G31" s="9"/>
      <c r="H31" s="8" t="str">
        <f>IF(D31="","",VLOOKUP(D31, 科目編集!$A$4:$B$5,2,FALSE))</f>
        <v/>
      </c>
      <c r="I31" s="8" t="str">
        <f>IF(E31="","",VLOOKUP(E31, 科目編集!$A$8:$B$77,2,FALSE))</f>
        <v/>
      </c>
      <c r="J31" s="8" t="str">
        <f>IF(F31="","",VLOOKUP(F31, 科目編集!$C$8:$D$22,2,FALSE))</f>
        <v/>
      </c>
      <c r="K31" s="6" t="str">
        <f t="shared" si="1"/>
        <v/>
      </c>
    </row>
    <row r="32" spans="2:11" x14ac:dyDescent="0.35">
      <c r="B32" s="7"/>
      <c r="C32" s="6"/>
      <c r="D32" s="8"/>
      <c r="E32" s="8"/>
      <c r="F32" s="8"/>
      <c r="G32" s="9"/>
      <c r="H32" s="8" t="str">
        <f>IF(D32="","",VLOOKUP(D32, 科目編集!$A$4:$B$5,2,FALSE))</f>
        <v/>
      </c>
      <c r="I32" s="8" t="str">
        <f>IF(E32="","",VLOOKUP(E32, 科目編集!$A$8:$B$77,2,FALSE))</f>
        <v/>
      </c>
      <c r="J32" s="8" t="str">
        <f>IF(F32="","",VLOOKUP(F32, 科目編集!$C$8:$D$22,2,FALSE))</f>
        <v/>
      </c>
      <c r="K32" s="6" t="str">
        <f t="shared" si="1"/>
        <v/>
      </c>
    </row>
    <row r="33" spans="8:11" x14ac:dyDescent="0.35">
      <c r="H33" s="3" t="str">
        <f>IF(D33="","",VLOOKUP(D33, 科目編集!$A$4:$B$5,2,FALSE))</f>
        <v/>
      </c>
      <c r="I33" s="3" t="str">
        <f>IF(E33="","",VLOOKUP(E33, 科目編集!$A$8:$B$77,2,FALSE))</f>
        <v/>
      </c>
      <c r="J33" s="3" t="str">
        <f>IF(F33="","",VLOOKUP(F33, 科目編集!$C$8:$D$22,2,FALSE))</f>
        <v/>
      </c>
      <c r="K33" s="5" t="str">
        <f t="shared" si="0"/>
        <v/>
      </c>
    </row>
    <row r="34" spans="8:11" x14ac:dyDescent="0.35">
      <c r="K34" s="5"/>
    </row>
    <row r="35" spans="8:11" x14ac:dyDescent="0.35">
      <c r="K35" s="5"/>
    </row>
    <row r="36" spans="8:11" x14ac:dyDescent="0.35">
      <c r="K36" s="5"/>
    </row>
    <row r="37" spans="8:11" x14ac:dyDescent="0.35">
      <c r="K37" s="5"/>
    </row>
    <row r="38" spans="8:11" x14ac:dyDescent="0.35">
      <c r="K38" s="5"/>
    </row>
    <row r="39" spans="8:11" x14ac:dyDescent="0.35">
      <c r="K39" s="5"/>
    </row>
    <row r="40" spans="8:11" x14ac:dyDescent="0.35">
      <c r="K40" s="5"/>
    </row>
    <row r="41" spans="8:11" x14ac:dyDescent="0.35">
      <c r="K41" s="5"/>
    </row>
    <row r="42" spans="8:11" x14ac:dyDescent="0.35">
      <c r="K42" s="5"/>
    </row>
    <row r="43" spans="8:11" x14ac:dyDescent="0.35">
      <c r="K43" s="5"/>
    </row>
    <row r="44" spans="8:11" x14ac:dyDescent="0.35">
      <c r="K44" s="5"/>
    </row>
    <row r="45" spans="8:11" x14ac:dyDescent="0.35">
      <c r="K45" s="5"/>
    </row>
    <row r="46" spans="8:11" x14ac:dyDescent="0.35">
      <c r="K46" s="5"/>
    </row>
    <row r="47" spans="8:11" x14ac:dyDescent="0.35">
      <c r="K47" s="5"/>
    </row>
    <row r="48" spans="8:11" x14ac:dyDescent="0.35">
      <c r="K48" s="5"/>
    </row>
    <row r="49" spans="11:11" x14ac:dyDescent="0.35">
      <c r="K49" s="5"/>
    </row>
    <row r="50" spans="11:11" x14ac:dyDescent="0.35">
      <c r="K50" s="5"/>
    </row>
    <row r="51" spans="11:11" x14ac:dyDescent="0.35">
      <c r="K51" s="5"/>
    </row>
    <row r="52" spans="11:11" x14ac:dyDescent="0.35">
      <c r="K52" s="5"/>
    </row>
    <row r="53" spans="11:11" x14ac:dyDescent="0.35">
      <c r="K53" s="5"/>
    </row>
    <row r="54" spans="11:11" x14ac:dyDescent="0.35">
      <c r="K54" s="5"/>
    </row>
    <row r="55" spans="11:11" x14ac:dyDescent="0.35">
      <c r="K55" s="5"/>
    </row>
    <row r="56" spans="11:11" x14ac:dyDescent="0.35">
      <c r="K56" s="5"/>
    </row>
    <row r="57" spans="11:11" x14ac:dyDescent="0.35">
      <c r="K57" s="5"/>
    </row>
    <row r="58" spans="11:11" x14ac:dyDescent="0.35">
      <c r="K58" s="5"/>
    </row>
    <row r="59" spans="11:11" x14ac:dyDescent="0.35">
      <c r="K59" s="5"/>
    </row>
    <row r="60" spans="11:11" x14ac:dyDescent="0.35">
      <c r="K60" s="5"/>
    </row>
    <row r="61" spans="11:11" x14ac:dyDescent="0.35">
      <c r="K61" s="5"/>
    </row>
    <row r="62" spans="11:11" x14ac:dyDescent="0.35">
      <c r="K62" s="5"/>
    </row>
    <row r="63" spans="11:11" x14ac:dyDescent="0.35">
      <c r="K63" s="5"/>
    </row>
    <row r="64" spans="11:11" x14ac:dyDescent="0.35">
      <c r="K64" s="5"/>
    </row>
    <row r="65" spans="11:11" x14ac:dyDescent="0.35">
      <c r="K65" s="5"/>
    </row>
    <row r="66" spans="11:11" x14ac:dyDescent="0.35">
      <c r="K66" s="5"/>
    </row>
    <row r="67" spans="11:11" x14ac:dyDescent="0.35">
      <c r="K67" s="5"/>
    </row>
    <row r="68" spans="11:11" x14ac:dyDescent="0.35">
      <c r="K68" s="5"/>
    </row>
    <row r="69" spans="11:11" x14ac:dyDescent="0.35">
      <c r="K69" s="5"/>
    </row>
    <row r="70" spans="11:11" x14ac:dyDescent="0.35">
      <c r="K70" s="5"/>
    </row>
    <row r="71" spans="11:11" x14ac:dyDescent="0.35">
      <c r="K71" s="5"/>
    </row>
    <row r="72" spans="11:11" x14ac:dyDescent="0.35">
      <c r="K72" s="5"/>
    </row>
    <row r="73" spans="11:11" x14ac:dyDescent="0.35">
      <c r="K73" s="5"/>
    </row>
    <row r="74" spans="11:11" x14ac:dyDescent="0.35">
      <c r="K74" s="5"/>
    </row>
    <row r="75" spans="11:11" x14ac:dyDescent="0.35">
      <c r="K75" s="5"/>
    </row>
    <row r="76" spans="11:11" x14ac:dyDescent="0.35">
      <c r="K76" s="5"/>
    </row>
    <row r="77" spans="11:11" x14ac:dyDescent="0.35">
      <c r="K77" s="5"/>
    </row>
    <row r="78" spans="11:11" x14ac:dyDescent="0.35">
      <c r="K78" s="5"/>
    </row>
  </sheetData>
  <mergeCells count="1">
    <mergeCell ref="D1:J1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科目編集!#REF!</xm:f>
          </x14:formula1>
          <xm:sqref>G33:G78</xm:sqref>
        </x14:dataValidation>
        <x14:dataValidation type="list" allowBlank="1" showInputMessage="1" xr:uid="{00000000-0002-0000-0500-000001000000}">
          <x14:formula1>
            <xm:f>科目編集!#REF!</xm:f>
          </x14:formula1>
          <xm:sqref>G4:G32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78"/>
  <sheetViews>
    <sheetView showGridLines="0" zoomScaleNormal="100" zoomScaleSheetLayoutView="100" workbookViewId="0"/>
  </sheetViews>
  <sheetFormatPr defaultRowHeight="16.5" x14ac:dyDescent="0.35"/>
  <cols>
    <col min="1" max="1" width="14.140625" style="5" customWidth="1"/>
    <col min="2" max="2" width="14.42578125" style="4" customWidth="1"/>
    <col min="3" max="3" width="12.85546875" style="5" customWidth="1"/>
    <col min="4" max="4" width="5.7109375" style="3" customWidth="1"/>
    <col min="5" max="5" width="7" style="3" customWidth="1"/>
    <col min="6" max="6" width="6.85546875" style="3" customWidth="1"/>
    <col min="7" max="7" width="43.7109375" customWidth="1"/>
    <col min="8" max="8" width="7.28515625" style="3" bestFit="1" customWidth="1"/>
    <col min="9" max="9" width="12.7109375" style="3" customWidth="1"/>
    <col min="10" max="10" width="9.140625" style="3"/>
    <col min="11" max="11" width="13.7109375" customWidth="1"/>
  </cols>
  <sheetData>
    <row r="1" spans="1:11" s="1" customFormat="1" ht="20.25" thickBot="1" x14ac:dyDescent="0.4">
      <c r="A1" s="12" t="s">
        <v>19</v>
      </c>
      <c r="B1" s="13">
        <f>EDATE('9月'!B1,1)</f>
        <v>44470</v>
      </c>
      <c r="C1" s="5"/>
      <c r="D1" s="32" t="s">
        <v>70</v>
      </c>
      <c r="E1" s="33"/>
      <c r="F1" s="33"/>
      <c r="G1" s="33"/>
      <c r="H1" s="33"/>
      <c r="I1" s="33"/>
      <c r="J1" s="34"/>
    </row>
    <row r="2" spans="1:11" s="1" customFormat="1" ht="27.75" customHeight="1" x14ac:dyDescent="0.35">
      <c r="A2" s="5"/>
      <c r="B2" s="2"/>
      <c r="C2" s="5"/>
      <c r="D2" s="2"/>
      <c r="E2" s="2"/>
      <c r="F2" s="2"/>
      <c r="H2" s="2"/>
      <c r="I2" s="2"/>
      <c r="J2" s="2"/>
    </row>
    <row r="3" spans="1:11" x14ac:dyDescent="0.35">
      <c r="A3" s="20" t="s">
        <v>0</v>
      </c>
      <c r="B3" s="22" t="s">
        <v>5</v>
      </c>
      <c r="C3" s="23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</row>
    <row r="4" spans="1:11" x14ac:dyDescent="0.35">
      <c r="A4" s="6">
        <f>'9月'!A10</f>
        <v>0</v>
      </c>
      <c r="B4" s="7"/>
      <c r="C4" s="6"/>
      <c r="D4" s="8"/>
      <c r="E4" s="8"/>
      <c r="F4" s="8"/>
      <c r="G4" s="9"/>
      <c r="H4" s="8" t="str">
        <f>IF(D4="","",VLOOKUP(D4, 科目編集!$A$4:$B$5,2,FALSE))</f>
        <v/>
      </c>
      <c r="I4" s="8" t="str">
        <f>IF(E4="","",VLOOKUP(E4, 科目編集!$A$8:$B$77,2,FALSE))</f>
        <v/>
      </c>
      <c r="J4" s="8" t="str">
        <f>IF(F4="","",VLOOKUP(F4, 科目編集!$C$8:$D$22,2,FALSE))</f>
        <v/>
      </c>
      <c r="K4" s="6" t="str">
        <f>IF(C4="", "", $A$4+C4)</f>
        <v/>
      </c>
    </row>
    <row r="5" spans="1:11" x14ac:dyDescent="0.35">
      <c r="A5" s="17" t="s">
        <v>69</v>
      </c>
      <c r="B5" s="7"/>
      <c r="C5" s="6"/>
      <c r="D5" s="8"/>
      <c r="E5" s="8"/>
      <c r="F5" s="8"/>
      <c r="G5" s="9"/>
      <c r="H5" s="8" t="str">
        <f>IF(D5="","",VLOOKUP(D5, 科目編集!$A$4:$B$5,2,FALSE))</f>
        <v/>
      </c>
      <c r="I5" s="8" t="str">
        <f>IF(E5="","",VLOOKUP(E5, 科目編集!$A$8:$B$77,2,FALSE))</f>
        <v/>
      </c>
      <c r="J5" s="8" t="str">
        <f>IF(F5="","",VLOOKUP(F5, 科目編集!$C$8:$D$22,2,FALSE))</f>
        <v/>
      </c>
      <c r="K5" s="6" t="str">
        <f>IF(C5="","",K4+C5)</f>
        <v/>
      </c>
    </row>
    <row r="6" spans="1:11" x14ac:dyDescent="0.35">
      <c r="A6" s="6">
        <f>SUMIF(C:C, "&gt;0")</f>
        <v>0</v>
      </c>
      <c r="B6" s="15"/>
      <c r="C6" s="6"/>
      <c r="D6" s="8"/>
      <c r="E6" s="8"/>
      <c r="F6" s="8"/>
      <c r="G6" s="9"/>
      <c r="H6" s="8" t="str">
        <f>IF(D6="","",VLOOKUP(D6, 科目編集!$A$4:$B$5,2,FALSE))</f>
        <v/>
      </c>
      <c r="I6" s="8" t="str">
        <f>IF(E6="","",VLOOKUP(E6, 科目編集!$A$8:$B$77,2,FALSE))</f>
        <v/>
      </c>
      <c r="J6" s="8" t="str">
        <f>IF(F6="","",VLOOKUP(F6, 科目編集!$C$8:$D$22,2,FALSE))</f>
        <v/>
      </c>
      <c r="K6" s="6" t="str">
        <f t="shared" ref="K6:K33" si="0">IF(C6="","",K5+C6)</f>
        <v/>
      </c>
    </row>
    <row r="7" spans="1:11" x14ac:dyDescent="0.35">
      <c r="A7" s="19" t="s">
        <v>1</v>
      </c>
      <c r="B7" s="7"/>
      <c r="C7" s="6"/>
      <c r="D7" s="8"/>
      <c r="E7" s="8"/>
      <c r="F7" s="8"/>
      <c r="G7" s="9"/>
      <c r="H7" s="8" t="str">
        <f>IF(D7="","",VLOOKUP(D7, 科目編集!$A$4:$B$5,2,FALSE))</f>
        <v/>
      </c>
      <c r="I7" s="8" t="str">
        <f>IF(E7="","",VLOOKUP(E7, 科目編集!$A$8:$B$77,2,FALSE))</f>
        <v/>
      </c>
      <c r="J7" s="8" t="str">
        <f>IF(F7="","",VLOOKUP(F7, 科目編集!$C$8:$D$22,2,FALSE))</f>
        <v/>
      </c>
      <c r="K7" s="6" t="str">
        <f t="shared" ref="K7:K32" si="1">IF(C7="","",K6+C7)</f>
        <v/>
      </c>
    </row>
    <row r="8" spans="1:11" x14ac:dyDescent="0.35">
      <c r="A8" s="6">
        <f>SUMIF(C:C, "&lt;0")*-1</f>
        <v>0</v>
      </c>
      <c r="B8" s="7"/>
      <c r="C8" s="6"/>
      <c r="D8" s="8"/>
      <c r="E8" s="8"/>
      <c r="F8" s="8"/>
      <c r="G8" s="9"/>
      <c r="H8" s="8" t="str">
        <f>IF(D8="","",VLOOKUP(D8, 科目編集!$A$4:$B$5,2,FALSE))</f>
        <v/>
      </c>
      <c r="I8" s="8" t="str">
        <f>IF(E8="","",VLOOKUP(E8, 科目編集!$A$8:$B$77,2,FALSE))</f>
        <v/>
      </c>
      <c r="J8" s="8" t="str">
        <f>IF(F8="","",VLOOKUP(F8, 科目編集!$C$8:$D$22,2,FALSE))</f>
        <v/>
      </c>
      <c r="K8" s="6" t="str">
        <f t="shared" si="1"/>
        <v/>
      </c>
    </row>
    <row r="9" spans="1:11" x14ac:dyDescent="0.35">
      <c r="A9" s="20" t="s">
        <v>2</v>
      </c>
      <c r="B9" s="7"/>
      <c r="C9" s="6"/>
      <c r="D9" s="8"/>
      <c r="E9" s="8"/>
      <c r="F9" s="8"/>
      <c r="G9" s="9"/>
      <c r="H9" s="8" t="str">
        <f>IF(D9="","",VLOOKUP(D9, 科目編集!$A$4:$B$5,2,FALSE))</f>
        <v/>
      </c>
      <c r="I9" s="8" t="str">
        <f>IF(E9="","",VLOOKUP(E9, 科目編集!$A$8:$B$77,2,FALSE))</f>
        <v/>
      </c>
      <c r="J9" s="8" t="str">
        <f>IF(F9="","",VLOOKUP(F9, 科目編集!$C$8:$D$22,2,FALSE))</f>
        <v/>
      </c>
      <c r="K9" s="6" t="str">
        <f t="shared" si="1"/>
        <v/>
      </c>
    </row>
    <row r="10" spans="1:11" x14ac:dyDescent="0.35">
      <c r="A10" s="10">
        <f>A4+A6-A8</f>
        <v>0</v>
      </c>
      <c r="B10" s="7"/>
      <c r="C10" s="6"/>
      <c r="D10" s="8"/>
      <c r="E10" s="8"/>
      <c r="F10" s="8"/>
      <c r="G10" s="9"/>
      <c r="H10" s="8" t="str">
        <f>IF(D10="","",VLOOKUP(D10, 科目編集!$A$4:$B$5,2,FALSE))</f>
        <v/>
      </c>
      <c r="I10" s="8" t="str">
        <f>IF(E10="","",VLOOKUP(E10, 科目編集!$A$8:$B$77,2,FALSE))</f>
        <v/>
      </c>
      <c r="J10" s="8" t="str">
        <f>IF(F10="","",VLOOKUP(F10, 科目編集!$C$8:$D$22,2,FALSE))</f>
        <v/>
      </c>
      <c r="K10" s="6" t="str">
        <f t="shared" si="1"/>
        <v/>
      </c>
    </row>
    <row r="11" spans="1:11" x14ac:dyDescent="0.35">
      <c r="B11" s="7"/>
      <c r="C11" s="6"/>
      <c r="D11" s="8"/>
      <c r="E11" s="8"/>
      <c r="F11" s="8"/>
      <c r="G11" s="9"/>
      <c r="H11" s="8" t="str">
        <f>IF(D11="","",VLOOKUP(D11, 科目編集!$A$4:$B$5,2,FALSE))</f>
        <v/>
      </c>
      <c r="I11" s="8" t="str">
        <f>IF(E11="","",VLOOKUP(E11, 科目編集!$A$8:$B$77,2,FALSE))</f>
        <v/>
      </c>
      <c r="J11" s="8" t="str">
        <f>IF(F11="","",VLOOKUP(F11, 科目編集!$C$8:$D$22,2,FALSE))</f>
        <v/>
      </c>
      <c r="K11" s="6" t="str">
        <f t="shared" si="1"/>
        <v/>
      </c>
    </row>
    <row r="12" spans="1:11" x14ac:dyDescent="0.35">
      <c r="A12" s="21" t="s">
        <v>3</v>
      </c>
      <c r="B12" s="7"/>
      <c r="C12" s="6"/>
      <c r="D12" s="8"/>
      <c r="E12" s="8"/>
      <c r="F12" s="8"/>
      <c r="G12" s="9"/>
      <c r="H12" s="8" t="str">
        <f>IF(D12="","",VLOOKUP(D12, 科目編集!$A$4:$B$5,2,FALSE))</f>
        <v/>
      </c>
      <c r="I12" s="8" t="str">
        <f>IF(E12="","",VLOOKUP(E12, 科目編集!$A$8:$B$77,2,FALSE))</f>
        <v/>
      </c>
      <c r="J12" s="8" t="str">
        <f>IF(F12="","",VLOOKUP(F12, 科目編集!$C$8:$D$22,2,FALSE))</f>
        <v/>
      </c>
      <c r="K12" s="6" t="str">
        <f t="shared" si="1"/>
        <v/>
      </c>
    </row>
    <row r="13" spans="1:11" x14ac:dyDescent="0.35">
      <c r="A13" s="10">
        <f>A8+'9月'!A13</f>
        <v>0</v>
      </c>
      <c r="B13" s="7"/>
      <c r="C13" s="6"/>
      <c r="D13" s="8"/>
      <c r="E13" s="8"/>
      <c r="F13" s="8"/>
      <c r="G13" s="9"/>
      <c r="H13" s="8" t="str">
        <f>IF(D13="","",VLOOKUP(D13, 科目編集!$A$4:$B$5,2,FALSE))</f>
        <v/>
      </c>
      <c r="I13" s="8" t="str">
        <f>IF(E13="","",VLOOKUP(E13, 科目編集!$A$8:$B$77,2,FALSE))</f>
        <v/>
      </c>
      <c r="J13" s="8" t="str">
        <f>IF(F13="","",VLOOKUP(F13, 科目編集!$C$8:$D$22,2,FALSE))</f>
        <v/>
      </c>
      <c r="K13" s="6" t="str">
        <f t="shared" si="1"/>
        <v/>
      </c>
    </row>
    <row r="14" spans="1:11" x14ac:dyDescent="0.35">
      <c r="A14" s="21" t="s">
        <v>4</v>
      </c>
      <c r="B14" s="7"/>
      <c r="C14" s="6"/>
      <c r="D14" s="8"/>
      <c r="E14" s="8"/>
      <c r="F14" s="8"/>
      <c r="G14" s="9"/>
      <c r="H14" s="8" t="str">
        <f>IF(D14="","",VLOOKUP(D14, 科目編集!$A$4:$B$5,2,FALSE))</f>
        <v/>
      </c>
      <c r="I14" s="8" t="str">
        <f>IF(E14="","",VLOOKUP(E14, 科目編集!$A$8:$B$77,2,FALSE))</f>
        <v/>
      </c>
      <c r="J14" s="8" t="str">
        <f>IF(F14="","",VLOOKUP(F14, 科目編集!$C$8:$D$22,2,FALSE))</f>
        <v/>
      </c>
      <c r="K14" s="6" t="str">
        <f t="shared" si="1"/>
        <v/>
      </c>
    </row>
    <row r="15" spans="1:11" x14ac:dyDescent="0.35">
      <c r="A15" s="10">
        <f>A6+'9月'!A15</f>
        <v>0</v>
      </c>
      <c r="B15" s="7"/>
      <c r="C15" s="6"/>
      <c r="D15" s="8"/>
      <c r="E15" s="8"/>
      <c r="F15" s="8"/>
      <c r="G15" s="9"/>
      <c r="H15" s="8" t="str">
        <f>IF(D15="","",VLOOKUP(D15, 科目編集!$A$4:$B$5,2,FALSE))</f>
        <v/>
      </c>
      <c r="I15" s="8" t="str">
        <f>IF(E15="","",VLOOKUP(E15, 科目編集!$A$8:$B$77,2,FALSE))</f>
        <v/>
      </c>
      <c r="J15" s="8" t="str">
        <f>IF(F15="","",VLOOKUP(F15, 科目編集!$C$8:$D$22,2,FALSE))</f>
        <v/>
      </c>
      <c r="K15" s="6" t="str">
        <f t="shared" si="1"/>
        <v/>
      </c>
    </row>
    <row r="16" spans="1:11" x14ac:dyDescent="0.35">
      <c r="B16" s="7"/>
      <c r="C16" s="6"/>
      <c r="D16" s="8"/>
      <c r="E16" s="8"/>
      <c r="F16" s="8"/>
      <c r="G16" s="9"/>
      <c r="H16" s="8" t="str">
        <f>IF(D16="","",VLOOKUP(D16, 科目編集!$A$4:$B$5,2,FALSE))</f>
        <v/>
      </c>
      <c r="I16" s="8" t="str">
        <f>IF(E16="","",VLOOKUP(E16, 科目編集!$A$8:$B$77,2,FALSE))</f>
        <v/>
      </c>
      <c r="J16" s="8" t="str">
        <f>IF(F16="","",VLOOKUP(F16, 科目編集!$C$8:$D$22,2,FALSE))</f>
        <v/>
      </c>
      <c r="K16" s="6" t="str">
        <f t="shared" si="1"/>
        <v/>
      </c>
    </row>
    <row r="17" spans="2:11" x14ac:dyDescent="0.35">
      <c r="B17" s="7"/>
      <c r="C17" s="6"/>
      <c r="D17" s="8"/>
      <c r="E17" s="8"/>
      <c r="F17" s="8"/>
      <c r="G17" s="9"/>
      <c r="H17" s="8" t="str">
        <f>IF(D17="","",VLOOKUP(D17, 科目編集!$A$4:$B$5,2,FALSE))</f>
        <v/>
      </c>
      <c r="I17" s="8" t="str">
        <f>IF(E17="","",VLOOKUP(E17, 科目編集!$A$8:$B$77,2,FALSE))</f>
        <v/>
      </c>
      <c r="J17" s="8" t="str">
        <f>IF(F17="","",VLOOKUP(F17, 科目編集!$C$8:$D$22,2,FALSE))</f>
        <v/>
      </c>
      <c r="K17" s="6" t="str">
        <f t="shared" si="1"/>
        <v/>
      </c>
    </row>
    <row r="18" spans="2:11" x14ac:dyDescent="0.35">
      <c r="B18" s="7"/>
      <c r="C18" s="6"/>
      <c r="D18" s="8"/>
      <c r="E18" s="8"/>
      <c r="F18" s="8"/>
      <c r="G18" s="9"/>
      <c r="H18" s="8" t="str">
        <f>IF(D18="","",VLOOKUP(D18, 科目編集!$A$4:$B$5,2,FALSE))</f>
        <v/>
      </c>
      <c r="I18" s="8" t="str">
        <f>IF(E18="","",VLOOKUP(E18, 科目編集!$A$8:$B$77,2,FALSE))</f>
        <v/>
      </c>
      <c r="J18" s="8" t="str">
        <f>IF(F18="","",VLOOKUP(F18, 科目編集!$C$8:$D$22,2,FALSE))</f>
        <v/>
      </c>
      <c r="K18" s="6" t="str">
        <f t="shared" si="1"/>
        <v/>
      </c>
    </row>
    <row r="19" spans="2:11" x14ac:dyDescent="0.35">
      <c r="B19" s="7"/>
      <c r="C19" s="6"/>
      <c r="D19" s="8"/>
      <c r="E19" s="8"/>
      <c r="F19" s="8"/>
      <c r="G19" s="9"/>
      <c r="H19" s="8" t="str">
        <f>IF(D19="","",VLOOKUP(D19, 科目編集!$A$4:$B$5,2,FALSE))</f>
        <v/>
      </c>
      <c r="I19" s="8" t="str">
        <f>IF(E19="","",VLOOKUP(E19, 科目編集!$A$8:$B$77,2,FALSE))</f>
        <v/>
      </c>
      <c r="J19" s="8" t="str">
        <f>IF(F19="","",VLOOKUP(F19, 科目編集!$C$8:$D$22,2,FALSE))</f>
        <v/>
      </c>
      <c r="K19" s="6" t="str">
        <f t="shared" si="1"/>
        <v/>
      </c>
    </row>
    <row r="20" spans="2:11" x14ac:dyDescent="0.35">
      <c r="B20" s="7"/>
      <c r="C20" s="6"/>
      <c r="D20" s="8"/>
      <c r="E20" s="8"/>
      <c r="F20" s="8"/>
      <c r="G20" s="9"/>
      <c r="H20" s="8" t="str">
        <f>IF(D20="","",VLOOKUP(D20, 科目編集!$A$4:$B$5,2,FALSE))</f>
        <v/>
      </c>
      <c r="I20" s="8" t="str">
        <f>IF(E20="","",VLOOKUP(E20, 科目編集!$A$8:$B$77,2,FALSE))</f>
        <v/>
      </c>
      <c r="J20" s="8" t="str">
        <f>IF(F20="","",VLOOKUP(F20, 科目編集!$C$8:$D$22,2,FALSE))</f>
        <v/>
      </c>
      <c r="K20" s="6" t="str">
        <f t="shared" si="1"/>
        <v/>
      </c>
    </row>
    <row r="21" spans="2:11" x14ac:dyDescent="0.35">
      <c r="B21" s="7"/>
      <c r="C21" s="6"/>
      <c r="D21" s="8"/>
      <c r="E21" s="8"/>
      <c r="F21" s="8"/>
      <c r="G21" s="9"/>
      <c r="H21" s="8" t="str">
        <f>IF(D21="","",VLOOKUP(D21, 科目編集!$A$4:$B$5,2,FALSE))</f>
        <v/>
      </c>
      <c r="I21" s="8" t="str">
        <f>IF(E21="","",VLOOKUP(E21, 科目編集!$A$8:$B$77,2,FALSE))</f>
        <v/>
      </c>
      <c r="J21" s="8" t="str">
        <f>IF(F21="","",VLOOKUP(F21, 科目編集!$C$8:$D$22,2,FALSE))</f>
        <v/>
      </c>
      <c r="K21" s="6" t="str">
        <f t="shared" si="1"/>
        <v/>
      </c>
    </row>
    <row r="22" spans="2:11" x14ac:dyDescent="0.35">
      <c r="B22" s="7"/>
      <c r="C22" s="6"/>
      <c r="D22" s="8"/>
      <c r="E22" s="8"/>
      <c r="F22" s="8"/>
      <c r="G22" s="9"/>
      <c r="H22" s="8" t="str">
        <f>IF(D22="","",VLOOKUP(D22, 科目編集!$A$4:$B$5,2,FALSE))</f>
        <v/>
      </c>
      <c r="I22" s="8" t="str">
        <f>IF(E22="","",VLOOKUP(E22, 科目編集!$A$8:$B$77,2,FALSE))</f>
        <v/>
      </c>
      <c r="J22" s="8" t="str">
        <f>IF(F22="","",VLOOKUP(F22, 科目編集!$C$8:$D$22,2,FALSE))</f>
        <v/>
      </c>
      <c r="K22" s="6" t="str">
        <f t="shared" si="1"/>
        <v/>
      </c>
    </row>
    <row r="23" spans="2:11" x14ac:dyDescent="0.35">
      <c r="B23" s="7"/>
      <c r="C23" s="6"/>
      <c r="D23" s="8"/>
      <c r="E23" s="8"/>
      <c r="F23" s="8"/>
      <c r="G23" s="9"/>
      <c r="H23" s="8" t="str">
        <f>IF(D23="","",VLOOKUP(D23, 科目編集!$A$4:$B$5,2,FALSE))</f>
        <v/>
      </c>
      <c r="I23" s="8" t="str">
        <f>IF(E23="","",VLOOKUP(E23, 科目編集!$A$8:$B$77,2,FALSE))</f>
        <v/>
      </c>
      <c r="J23" s="8" t="str">
        <f>IF(F23="","",VLOOKUP(F23, 科目編集!$C$8:$D$22,2,FALSE))</f>
        <v/>
      </c>
      <c r="K23" s="6" t="str">
        <f t="shared" si="1"/>
        <v/>
      </c>
    </row>
    <row r="24" spans="2:11" x14ac:dyDescent="0.35">
      <c r="B24" s="7"/>
      <c r="C24" s="6"/>
      <c r="D24" s="8"/>
      <c r="E24" s="8"/>
      <c r="F24" s="8"/>
      <c r="G24" s="9"/>
      <c r="H24" s="8" t="str">
        <f>IF(D24="","",VLOOKUP(D24, 科目編集!$A$4:$B$5,2,FALSE))</f>
        <v/>
      </c>
      <c r="I24" s="8" t="str">
        <f>IF(E24="","",VLOOKUP(E24, 科目編集!$A$8:$B$77,2,FALSE))</f>
        <v/>
      </c>
      <c r="J24" s="8" t="str">
        <f>IF(F24="","",VLOOKUP(F24, 科目編集!$C$8:$D$22,2,FALSE))</f>
        <v/>
      </c>
      <c r="K24" s="6" t="str">
        <f t="shared" si="1"/>
        <v/>
      </c>
    </row>
    <row r="25" spans="2:11" x14ac:dyDescent="0.35">
      <c r="B25" s="7"/>
      <c r="C25" s="6"/>
      <c r="D25" s="8"/>
      <c r="E25" s="8"/>
      <c r="F25" s="8"/>
      <c r="G25" s="9"/>
      <c r="H25" s="8" t="str">
        <f>IF(D25="","",VLOOKUP(D25, 科目編集!$A$4:$B$5,2,FALSE))</f>
        <v/>
      </c>
      <c r="I25" s="8" t="str">
        <f>IF(E25="","",VLOOKUP(E25, 科目編集!$A$8:$B$77,2,FALSE))</f>
        <v/>
      </c>
      <c r="J25" s="8" t="str">
        <f>IF(F25="","",VLOOKUP(F25, 科目編集!$C$8:$D$22,2,FALSE))</f>
        <v/>
      </c>
      <c r="K25" s="6" t="str">
        <f t="shared" si="1"/>
        <v/>
      </c>
    </row>
    <row r="26" spans="2:11" x14ac:dyDescent="0.35">
      <c r="B26" s="7"/>
      <c r="C26" s="6"/>
      <c r="D26" s="8"/>
      <c r="E26" s="8"/>
      <c r="F26" s="8"/>
      <c r="G26" s="9"/>
      <c r="H26" s="8" t="str">
        <f>IF(D26="","",VLOOKUP(D26, 科目編集!$A$4:$B$5,2,FALSE))</f>
        <v/>
      </c>
      <c r="I26" s="8" t="str">
        <f>IF(E26="","",VLOOKUP(E26, 科目編集!$A$8:$B$77,2,FALSE))</f>
        <v/>
      </c>
      <c r="J26" s="8" t="str">
        <f>IF(F26="","",VLOOKUP(F26, 科目編集!$C$8:$D$22,2,FALSE))</f>
        <v/>
      </c>
      <c r="K26" s="6" t="str">
        <f t="shared" si="1"/>
        <v/>
      </c>
    </row>
    <row r="27" spans="2:11" x14ac:dyDescent="0.35">
      <c r="B27" s="7"/>
      <c r="C27" s="6"/>
      <c r="D27" s="8"/>
      <c r="E27" s="8"/>
      <c r="F27" s="8"/>
      <c r="G27" s="9"/>
      <c r="H27" s="8" t="str">
        <f>IF(D27="","",VLOOKUP(D27, 科目編集!$A$4:$B$5,2,FALSE))</f>
        <v/>
      </c>
      <c r="I27" s="8" t="str">
        <f>IF(E27="","",VLOOKUP(E27, 科目編集!$A$8:$B$77,2,FALSE))</f>
        <v/>
      </c>
      <c r="J27" s="8" t="str">
        <f>IF(F27="","",VLOOKUP(F27, 科目編集!$C$8:$D$22,2,FALSE))</f>
        <v/>
      </c>
      <c r="K27" s="6" t="str">
        <f t="shared" si="1"/>
        <v/>
      </c>
    </row>
    <row r="28" spans="2:11" x14ac:dyDescent="0.35">
      <c r="B28" s="7"/>
      <c r="C28" s="6"/>
      <c r="D28" s="8"/>
      <c r="E28" s="8"/>
      <c r="F28" s="8"/>
      <c r="G28" s="9"/>
      <c r="H28" s="8" t="str">
        <f>IF(D28="","",VLOOKUP(D28, 科目編集!$A$4:$B$5,2,FALSE))</f>
        <v/>
      </c>
      <c r="I28" s="8" t="str">
        <f>IF(E28="","",VLOOKUP(E28, 科目編集!$A$8:$B$77,2,FALSE))</f>
        <v/>
      </c>
      <c r="J28" s="8" t="str">
        <f>IF(F28="","",VLOOKUP(F28, 科目編集!$C$8:$D$22,2,FALSE))</f>
        <v/>
      </c>
      <c r="K28" s="6" t="str">
        <f t="shared" si="1"/>
        <v/>
      </c>
    </row>
    <row r="29" spans="2:11" x14ac:dyDescent="0.35">
      <c r="B29" s="7"/>
      <c r="C29" s="6"/>
      <c r="D29" s="8"/>
      <c r="E29" s="8"/>
      <c r="F29" s="8"/>
      <c r="G29" s="9"/>
      <c r="H29" s="8" t="str">
        <f>IF(D29="","",VLOOKUP(D29, 科目編集!$A$4:$B$5,2,FALSE))</f>
        <v/>
      </c>
      <c r="I29" s="8" t="str">
        <f>IF(E29="","",VLOOKUP(E29, 科目編集!$A$8:$B$77,2,FALSE))</f>
        <v/>
      </c>
      <c r="J29" s="8" t="str">
        <f>IF(F29="","",VLOOKUP(F29, 科目編集!$C$8:$D$22,2,FALSE))</f>
        <v/>
      </c>
      <c r="K29" s="6" t="str">
        <f t="shared" si="1"/>
        <v/>
      </c>
    </row>
    <row r="30" spans="2:11" x14ac:dyDescent="0.35">
      <c r="B30" s="7"/>
      <c r="C30" s="6"/>
      <c r="D30" s="8"/>
      <c r="E30" s="8"/>
      <c r="F30" s="8"/>
      <c r="G30" s="9"/>
      <c r="H30" s="8" t="str">
        <f>IF(D30="","",VLOOKUP(D30, 科目編集!$A$4:$B$5,2,FALSE))</f>
        <v/>
      </c>
      <c r="I30" s="8" t="str">
        <f>IF(E30="","",VLOOKUP(E30, 科目編集!$A$8:$B$77,2,FALSE))</f>
        <v/>
      </c>
      <c r="J30" s="8" t="str">
        <f>IF(F30="","",VLOOKUP(F30, 科目編集!$C$8:$D$22,2,FALSE))</f>
        <v/>
      </c>
      <c r="K30" s="6" t="str">
        <f t="shared" si="1"/>
        <v/>
      </c>
    </row>
    <row r="31" spans="2:11" x14ac:dyDescent="0.35">
      <c r="B31" s="7"/>
      <c r="C31" s="6"/>
      <c r="D31" s="8"/>
      <c r="E31" s="8"/>
      <c r="F31" s="8"/>
      <c r="G31" s="9"/>
      <c r="H31" s="8" t="str">
        <f>IF(D31="","",VLOOKUP(D31, 科目編集!$A$4:$B$5,2,FALSE))</f>
        <v/>
      </c>
      <c r="I31" s="8" t="str">
        <f>IF(E31="","",VLOOKUP(E31, 科目編集!$A$8:$B$77,2,FALSE))</f>
        <v/>
      </c>
      <c r="J31" s="8" t="str">
        <f>IF(F31="","",VLOOKUP(F31, 科目編集!$C$8:$D$22,2,FALSE))</f>
        <v/>
      </c>
      <c r="K31" s="6" t="str">
        <f t="shared" si="1"/>
        <v/>
      </c>
    </row>
    <row r="32" spans="2:11" x14ac:dyDescent="0.35">
      <c r="B32" s="7"/>
      <c r="C32" s="6"/>
      <c r="D32" s="8"/>
      <c r="E32" s="8"/>
      <c r="F32" s="8"/>
      <c r="G32" s="9"/>
      <c r="H32" s="8" t="str">
        <f>IF(D32="","",VLOOKUP(D32, 科目編集!$A$4:$B$5,2,FALSE))</f>
        <v/>
      </c>
      <c r="I32" s="8" t="str">
        <f>IF(E32="","",VLOOKUP(E32, 科目編集!$A$8:$B$77,2,FALSE))</f>
        <v/>
      </c>
      <c r="J32" s="8" t="str">
        <f>IF(F32="","",VLOOKUP(F32, 科目編集!$C$8:$D$22,2,FALSE))</f>
        <v/>
      </c>
      <c r="K32" s="6" t="str">
        <f t="shared" si="1"/>
        <v/>
      </c>
    </row>
    <row r="33" spans="8:11" x14ac:dyDescent="0.35">
      <c r="H33" s="3" t="str">
        <f>IF(D33="","",VLOOKUP(D33, 科目編集!$A$4:$B$5,2,FALSE))</f>
        <v/>
      </c>
      <c r="I33" s="3" t="str">
        <f>IF(E33="","",VLOOKUP(E33, 科目編集!$A$8:$B$77,2,FALSE))</f>
        <v/>
      </c>
      <c r="J33" s="3" t="str">
        <f>IF(F33="","",VLOOKUP(F33, 科目編集!$C$8:$D$22,2,FALSE))</f>
        <v/>
      </c>
      <c r="K33" s="5" t="str">
        <f t="shared" si="0"/>
        <v/>
      </c>
    </row>
    <row r="34" spans="8:11" x14ac:dyDescent="0.35">
      <c r="K34" s="5"/>
    </row>
    <row r="35" spans="8:11" x14ac:dyDescent="0.35">
      <c r="K35" s="5"/>
    </row>
    <row r="36" spans="8:11" x14ac:dyDescent="0.35">
      <c r="K36" s="5"/>
    </row>
    <row r="37" spans="8:11" x14ac:dyDescent="0.35">
      <c r="K37" s="5"/>
    </row>
    <row r="38" spans="8:11" x14ac:dyDescent="0.35">
      <c r="K38" s="5"/>
    </row>
    <row r="39" spans="8:11" x14ac:dyDescent="0.35">
      <c r="K39" s="5"/>
    </row>
    <row r="40" spans="8:11" x14ac:dyDescent="0.35">
      <c r="K40" s="5"/>
    </row>
    <row r="41" spans="8:11" x14ac:dyDescent="0.35">
      <c r="K41" s="5"/>
    </row>
    <row r="42" spans="8:11" x14ac:dyDescent="0.35">
      <c r="K42" s="5"/>
    </row>
    <row r="43" spans="8:11" x14ac:dyDescent="0.35">
      <c r="K43" s="5"/>
    </row>
    <row r="44" spans="8:11" x14ac:dyDescent="0.35">
      <c r="K44" s="5"/>
    </row>
    <row r="45" spans="8:11" x14ac:dyDescent="0.35">
      <c r="K45" s="5"/>
    </row>
    <row r="46" spans="8:11" x14ac:dyDescent="0.35">
      <c r="K46" s="5"/>
    </row>
    <row r="47" spans="8:11" x14ac:dyDescent="0.35">
      <c r="K47" s="5"/>
    </row>
    <row r="48" spans="8:11" x14ac:dyDescent="0.35">
      <c r="K48" s="5"/>
    </row>
    <row r="49" spans="11:11" x14ac:dyDescent="0.35">
      <c r="K49" s="5"/>
    </row>
    <row r="50" spans="11:11" x14ac:dyDescent="0.35">
      <c r="K50" s="5"/>
    </row>
    <row r="51" spans="11:11" x14ac:dyDescent="0.35">
      <c r="K51" s="5"/>
    </row>
    <row r="52" spans="11:11" x14ac:dyDescent="0.35">
      <c r="K52" s="5"/>
    </row>
    <row r="53" spans="11:11" x14ac:dyDescent="0.35">
      <c r="K53" s="5"/>
    </row>
    <row r="54" spans="11:11" x14ac:dyDescent="0.35">
      <c r="K54" s="5"/>
    </row>
    <row r="55" spans="11:11" x14ac:dyDescent="0.35">
      <c r="K55" s="5"/>
    </row>
    <row r="56" spans="11:11" x14ac:dyDescent="0.35">
      <c r="K56" s="5"/>
    </row>
    <row r="57" spans="11:11" x14ac:dyDescent="0.35">
      <c r="K57" s="5"/>
    </row>
    <row r="58" spans="11:11" x14ac:dyDescent="0.35">
      <c r="K58" s="5"/>
    </row>
    <row r="59" spans="11:11" x14ac:dyDescent="0.35">
      <c r="K59" s="5"/>
    </row>
    <row r="60" spans="11:11" x14ac:dyDescent="0.35">
      <c r="K60" s="5"/>
    </row>
    <row r="61" spans="11:11" x14ac:dyDescent="0.35">
      <c r="K61" s="5"/>
    </row>
    <row r="62" spans="11:11" x14ac:dyDescent="0.35">
      <c r="K62" s="5"/>
    </row>
    <row r="63" spans="11:11" x14ac:dyDescent="0.35">
      <c r="K63" s="5"/>
    </row>
    <row r="64" spans="11:11" x14ac:dyDescent="0.35">
      <c r="K64" s="5"/>
    </row>
    <row r="65" spans="11:11" x14ac:dyDescent="0.35">
      <c r="K65" s="5"/>
    </row>
    <row r="66" spans="11:11" x14ac:dyDescent="0.35">
      <c r="K66" s="5"/>
    </row>
    <row r="67" spans="11:11" x14ac:dyDescent="0.35">
      <c r="K67" s="5"/>
    </row>
    <row r="68" spans="11:11" x14ac:dyDescent="0.35">
      <c r="K68" s="5"/>
    </row>
    <row r="69" spans="11:11" x14ac:dyDescent="0.35">
      <c r="K69" s="5"/>
    </row>
    <row r="70" spans="11:11" x14ac:dyDescent="0.35">
      <c r="K70" s="5"/>
    </row>
    <row r="71" spans="11:11" x14ac:dyDescent="0.35">
      <c r="K71" s="5"/>
    </row>
    <row r="72" spans="11:11" x14ac:dyDescent="0.35">
      <c r="K72" s="5"/>
    </row>
    <row r="73" spans="11:11" x14ac:dyDescent="0.35">
      <c r="K73" s="5"/>
    </row>
    <row r="74" spans="11:11" x14ac:dyDescent="0.35">
      <c r="K74" s="5"/>
    </row>
    <row r="75" spans="11:11" x14ac:dyDescent="0.35">
      <c r="K75" s="5"/>
    </row>
    <row r="76" spans="11:11" x14ac:dyDescent="0.35">
      <c r="K76" s="5"/>
    </row>
    <row r="77" spans="11:11" x14ac:dyDescent="0.35">
      <c r="K77" s="5"/>
    </row>
    <row r="78" spans="11:11" x14ac:dyDescent="0.35">
      <c r="K78" s="5"/>
    </row>
  </sheetData>
  <mergeCells count="1">
    <mergeCell ref="D1:J1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0000000}">
          <x14:formula1>
            <xm:f>科目編集!#REF!</xm:f>
          </x14:formula1>
          <xm:sqref>G33:G78</xm:sqref>
        </x14:dataValidation>
        <x14:dataValidation type="list" allowBlank="1" showInputMessage="1" xr:uid="{00000000-0002-0000-0600-000001000000}">
          <x14:formula1>
            <xm:f>科目編集!#REF!</xm:f>
          </x14:formula1>
          <xm:sqref>G4:G32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8"/>
  <sheetViews>
    <sheetView showGridLines="0" zoomScaleNormal="100" zoomScaleSheetLayoutView="100" workbookViewId="0"/>
  </sheetViews>
  <sheetFormatPr defaultRowHeight="16.5" x14ac:dyDescent="0.35"/>
  <cols>
    <col min="1" max="1" width="14.140625" style="5" customWidth="1"/>
    <col min="2" max="2" width="14.42578125" style="4" bestFit="1" customWidth="1"/>
    <col min="3" max="3" width="12.85546875" style="5" customWidth="1"/>
    <col min="4" max="4" width="5.7109375" style="3" customWidth="1"/>
    <col min="5" max="5" width="7" style="3" customWidth="1"/>
    <col min="6" max="6" width="6.85546875" style="3" customWidth="1"/>
    <col min="7" max="7" width="43.7109375" customWidth="1"/>
    <col min="8" max="8" width="7.28515625" style="3" bestFit="1" customWidth="1"/>
    <col min="9" max="9" width="12.7109375" style="3" customWidth="1"/>
    <col min="10" max="10" width="9.140625" style="3"/>
    <col min="11" max="11" width="13.7109375" customWidth="1"/>
  </cols>
  <sheetData>
    <row r="1" spans="1:11" s="1" customFormat="1" ht="20.25" thickBot="1" x14ac:dyDescent="0.4">
      <c r="A1" s="12" t="s">
        <v>19</v>
      </c>
      <c r="B1" s="13">
        <f>EDATE('10月'!B1,1)</f>
        <v>44501</v>
      </c>
      <c r="C1" s="5"/>
      <c r="D1" s="29" t="s">
        <v>70</v>
      </c>
      <c r="E1" s="30"/>
      <c r="F1" s="30"/>
      <c r="G1" s="30"/>
      <c r="H1" s="30"/>
      <c r="I1" s="30"/>
      <c r="J1" s="31"/>
    </row>
    <row r="2" spans="1:11" s="1" customFormat="1" ht="27.75" customHeight="1" x14ac:dyDescent="0.35">
      <c r="A2" s="5"/>
      <c r="B2" s="2"/>
      <c r="C2" s="5"/>
      <c r="D2" s="2"/>
      <c r="E2" s="2"/>
      <c r="F2" s="2"/>
      <c r="H2" s="2"/>
      <c r="I2" s="2"/>
      <c r="J2" s="2"/>
    </row>
    <row r="3" spans="1:11" x14ac:dyDescent="0.35">
      <c r="A3" s="20" t="s">
        <v>0</v>
      </c>
      <c r="B3" s="22" t="s">
        <v>5</v>
      </c>
      <c r="C3" s="23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</row>
    <row r="4" spans="1:11" x14ac:dyDescent="0.35">
      <c r="A4" s="6">
        <f>'10月'!A10</f>
        <v>0</v>
      </c>
      <c r="B4" s="7"/>
      <c r="C4" s="6"/>
      <c r="D4" s="8"/>
      <c r="E4" s="8"/>
      <c r="F4" s="8"/>
      <c r="G4" s="9"/>
      <c r="H4" s="8" t="str">
        <f>IF(D4="","",VLOOKUP(D4, 科目編集!$A$4:$B$5,2,FALSE))</f>
        <v/>
      </c>
      <c r="I4" s="8" t="str">
        <f>IF(E4="","",VLOOKUP(E4, 科目編集!$A$8:$B$77,2,FALSE))</f>
        <v/>
      </c>
      <c r="J4" s="8" t="str">
        <f>IF(F4="","",VLOOKUP(F4, 科目編集!$C$8:$D$22,2,FALSE))</f>
        <v/>
      </c>
      <c r="K4" s="6" t="str">
        <f>IF(C4="", "", $A$4+C4)</f>
        <v/>
      </c>
    </row>
    <row r="5" spans="1:11" x14ac:dyDescent="0.35">
      <c r="A5" s="17" t="s">
        <v>69</v>
      </c>
      <c r="B5" s="7"/>
      <c r="C5" s="6"/>
      <c r="D5" s="8"/>
      <c r="E5" s="8"/>
      <c r="F5" s="8"/>
      <c r="G5" s="9"/>
      <c r="H5" s="8" t="str">
        <f>IF(D5="","",VLOOKUP(D5, 科目編集!$A$4:$B$5,2,FALSE))</f>
        <v/>
      </c>
      <c r="I5" s="8" t="str">
        <f>IF(E5="","",VLOOKUP(E5, 科目編集!$A$8:$B$77,2,FALSE))</f>
        <v/>
      </c>
      <c r="J5" s="8" t="str">
        <f>IF(F5="","",VLOOKUP(F5, 科目編集!$C$8:$D$22,2,FALSE))</f>
        <v/>
      </c>
      <c r="K5" s="6" t="str">
        <f>IF(C5="","",K4+C5)</f>
        <v/>
      </c>
    </row>
    <row r="6" spans="1:11" x14ac:dyDescent="0.35">
      <c r="A6" s="6">
        <f>SUMIF(C:C, "&gt;0")</f>
        <v>0</v>
      </c>
      <c r="B6" s="15"/>
      <c r="C6" s="6"/>
      <c r="D6" s="8"/>
      <c r="E6" s="8"/>
      <c r="F6" s="8"/>
      <c r="G6" s="9"/>
      <c r="H6" s="8" t="str">
        <f>IF(D6="","",VLOOKUP(D6, 科目編集!$A$4:$B$5,2,FALSE))</f>
        <v/>
      </c>
      <c r="I6" s="8" t="str">
        <f>IF(E6="","",VLOOKUP(E6, 科目編集!$A$8:$B$77,2,FALSE))</f>
        <v/>
      </c>
      <c r="J6" s="8" t="str">
        <f>IF(F6="","",VLOOKUP(F6, 科目編集!$C$8:$D$22,2,FALSE))</f>
        <v/>
      </c>
      <c r="K6" s="6" t="str">
        <f t="shared" ref="K6:K33" si="0">IF(C6="","",K5+C6)</f>
        <v/>
      </c>
    </row>
    <row r="7" spans="1:11" x14ac:dyDescent="0.35">
      <c r="A7" s="19" t="s">
        <v>1</v>
      </c>
      <c r="B7" s="7"/>
      <c r="C7" s="6"/>
      <c r="D7" s="8"/>
      <c r="E7" s="8"/>
      <c r="F7" s="8"/>
      <c r="G7" s="9"/>
      <c r="H7" s="8" t="str">
        <f>IF(D7="","",VLOOKUP(D7, 科目編集!$A$4:$B$5,2,FALSE))</f>
        <v/>
      </c>
      <c r="I7" s="8" t="str">
        <f>IF(E7="","",VLOOKUP(E7, 科目編集!$A$8:$B$77,2,FALSE))</f>
        <v/>
      </c>
      <c r="J7" s="8" t="str">
        <f>IF(F7="","",VLOOKUP(F7, 科目編集!$C$8:$D$22,2,FALSE))</f>
        <v/>
      </c>
      <c r="K7" s="6" t="str">
        <f t="shared" ref="K7:K32" si="1">IF(C7="","",K6+C7)</f>
        <v/>
      </c>
    </row>
    <row r="8" spans="1:11" x14ac:dyDescent="0.35">
      <c r="A8" s="6">
        <f>SUMIF(C:C, "&lt;0")*-1</f>
        <v>0</v>
      </c>
      <c r="B8" s="7"/>
      <c r="C8" s="6"/>
      <c r="D8" s="8"/>
      <c r="E8" s="8"/>
      <c r="F8" s="8"/>
      <c r="G8" s="9"/>
      <c r="H8" s="8" t="str">
        <f>IF(D8="","",VLOOKUP(D8, 科目編集!$A$4:$B$5,2,FALSE))</f>
        <v/>
      </c>
      <c r="I8" s="8" t="str">
        <f>IF(E8="","",VLOOKUP(E8, 科目編集!$A$8:$B$77,2,FALSE))</f>
        <v/>
      </c>
      <c r="J8" s="8" t="str">
        <f>IF(F8="","",VLOOKUP(F8, 科目編集!$C$8:$D$22,2,FALSE))</f>
        <v/>
      </c>
      <c r="K8" s="6" t="str">
        <f t="shared" si="1"/>
        <v/>
      </c>
    </row>
    <row r="9" spans="1:11" x14ac:dyDescent="0.35">
      <c r="A9" s="20" t="s">
        <v>2</v>
      </c>
      <c r="B9" s="7"/>
      <c r="C9" s="6"/>
      <c r="D9" s="8"/>
      <c r="E9" s="8"/>
      <c r="F9" s="8"/>
      <c r="G9" s="9"/>
      <c r="H9" s="8" t="str">
        <f>IF(D9="","",VLOOKUP(D9, 科目編集!$A$4:$B$5,2,FALSE))</f>
        <v/>
      </c>
      <c r="I9" s="8" t="str">
        <f>IF(E9="","",VLOOKUP(E9, 科目編集!$A$8:$B$77,2,FALSE))</f>
        <v/>
      </c>
      <c r="J9" s="8" t="str">
        <f>IF(F9="","",VLOOKUP(F9, 科目編集!$C$8:$D$22,2,FALSE))</f>
        <v/>
      </c>
      <c r="K9" s="6" t="str">
        <f t="shared" si="1"/>
        <v/>
      </c>
    </row>
    <row r="10" spans="1:11" x14ac:dyDescent="0.35">
      <c r="A10" s="10">
        <f>A4+A6-A8</f>
        <v>0</v>
      </c>
      <c r="B10" s="7"/>
      <c r="C10" s="6"/>
      <c r="D10" s="8"/>
      <c r="E10" s="8"/>
      <c r="F10" s="8"/>
      <c r="G10" s="9"/>
      <c r="H10" s="8" t="str">
        <f>IF(D10="","",VLOOKUP(D10, 科目編集!$A$4:$B$5,2,FALSE))</f>
        <v/>
      </c>
      <c r="I10" s="8" t="str">
        <f>IF(E10="","",VLOOKUP(E10, 科目編集!$A$8:$B$77,2,FALSE))</f>
        <v/>
      </c>
      <c r="J10" s="8" t="str">
        <f>IF(F10="","",VLOOKUP(F10, 科目編集!$C$8:$D$22,2,FALSE))</f>
        <v/>
      </c>
      <c r="K10" s="6" t="str">
        <f t="shared" si="1"/>
        <v/>
      </c>
    </row>
    <row r="11" spans="1:11" x14ac:dyDescent="0.35">
      <c r="B11" s="7"/>
      <c r="C11" s="6"/>
      <c r="D11" s="8"/>
      <c r="E11" s="8"/>
      <c r="F11" s="8"/>
      <c r="G11" s="9"/>
      <c r="H11" s="8" t="str">
        <f>IF(D11="","",VLOOKUP(D11, 科目編集!$A$4:$B$5,2,FALSE))</f>
        <v/>
      </c>
      <c r="I11" s="8" t="str">
        <f>IF(E11="","",VLOOKUP(E11, 科目編集!$A$8:$B$77,2,FALSE))</f>
        <v/>
      </c>
      <c r="J11" s="8" t="str">
        <f>IF(F11="","",VLOOKUP(F11, 科目編集!$C$8:$D$22,2,FALSE))</f>
        <v/>
      </c>
      <c r="K11" s="6" t="str">
        <f t="shared" si="1"/>
        <v/>
      </c>
    </row>
    <row r="12" spans="1:11" x14ac:dyDescent="0.35">
      <c r="A12" s="21" t="s">
        <v>3</v>
      </c>
      <c r="B12" s="7"/>
      <c r="C12" s="6"/>
      <c r="D12" s="8"/>
      <c r="E12" s="8"/>
      <c r="F12" s="8"/>
      <c r="G12" s="9"/>
      <c r="H12" s="8" t="str">
        <f>IF(D12="","",VLOOKUP(D12, 科目編集!$A$4:$B$5,2,FALSE))</f>
        <v/>
      </c>
      <c r="I12" s="8" t="str">
        <f>IF(E12="","",VLOOKUP(E12, 科目編集!$A$8:$B$77,2,FALSE))</f>
        <v/>
      </c>
      <c r="J12" s="8" t="str">
        <f>IF(F12="","",VLOOKUP(F12, 科目編集!$C$8:$D$22,2,FALSE))</f>
        <v/>
      </c>
      <c r="K12" s="6" t="str">
        <f t="shared" si="1"/>
        <v/>
      </c>
    </row>
    <row r="13" spans="1:11" x14ac:dyDescent="0.35">
      <c r="A13" s="10">
        <f>A8+'10月'!A13</f>
        <v>0</v>
      </c>
      <c r="B13" s="7"/>
      <c r="C13" s="6"/>
      <c r="D13" s="8"/>
      <c r="E13" s="8"/>
      <c r="F13" s="8"/>
      <c r="G13" s="9"/>
      <c r="H13" s="8" t="str">
        <f>IF(D13="","",VLOOKUP(D13, 科目編集!$A$4:$B$5,2,FALSE))</f>
        <v/>
      </c>
      <c r="I13" s="8" t="str">
        <f>IF(E13="","",VLOOKUP(E13, 科目編集!$A$8:$B$77,2,FALSE))</f>
        <v/>
      </c>
      <c r="J13" s="8" t="str">
        <f>IF(F13="","",VLOOKUP(F13, 科目編集!$C$8:$D$22,2,FALSE))</f>
        <v/>
      </c>
      <c r="K13" s="6" t="str">
        <f t="shared" si="1"/>
        <v/>
      </c>
    </row>
    <row r="14" spans="1:11" x14ac:dyDescent="0.35">
      <c r="A14" s="21" t="s">
        <v>4</v>
      </c>
      <c r="B14" s="7"/>
      <c r="C14" s="6"/>
      <c r="D14" s="8"/>
      <c r="E14" s="8"/>
      <c r="F14" s="8"/>
      <c r="G14" s="9"/>
      <c r="H14" s="8" t="str">
        <f>IF(D14="","",VLOOKUP(D14, 科目編集!$A$4:$B$5,2,FALSE))</f>
        <v/>
      </c>
      <c r="I14" s="8" t="str">
        <f>IF(E14="","",VLOOKUP(E14, 科目編集!$A$8:$B$77,2,FALSE))</f>
        <v/>
      </c>
      <c r="J14" s="8" t="str">
        <f>IF(F14="","",VLOOKUP(F14, 科目編集!$C$8:$D$22,2,FALSE))</f>
        <v/>
      </c>
      <c r="K14" s="6" t="str">
        <f t="shared" si="1"/>
        <v/>
      </c>
    </row>
    <row r="15" spans="1:11" x14ac:dyDescent="0.35">
      <c r="A15" s="10">
        <f>A6+'10月'!A15</f>
        <v>0</v>
      </c>
      <c r="B15" s="7"/>
      <c r="C15" s="6"/>
      <c r="D15" s="8"/>
      <c r="E15" s="8"/>
      <c r="F15" s="8"/>
      <c r="G15" s="9"/>
      <c r="H15" s="8" t="str">
        <f>IF(D15="","",VLOOKUP(D15, 科目編集!$A$4:$B$5,2,FALSE))</f>
        <v/>
      </c>
      <c r="I15" s="8" t="str">
        <f>IF(E15="","",VLOOKUP(E15, 科目編集!$A$8:$B$77,2,FALSE))</f>
        <v/>
      </c>
      <c r="J15" s="8" t="str">
        <f>IF(F15="","",VLOOKUP(F15, 科目編集!$C$8:$D$22,2,FALSE))</f>
        <v/>
      </c>
      <c r="K15" s="6" t="str">
        <f t="shared" si="1"/>
        <v/>
      </c>
    </row>
    <row r="16" spans="1:11" x14ac:dyDescent="0.35">
      <c r="B16" s="7"/>
      <c r="C16" s="6"/>
      <c r="D16" s="8"/>
      <c r="E16" s="8"/>
      <c r="F16" s="8"/>
      <c r="G16" s="9"/>
      <c r="H16" s="8" t="str">
        <f>IF(D16="","",VLOOKUP(D16, 科目編集!$A$4:$B$5,2,FALSE))</f>
        <v/>
      </c>
      <c r="I16" s="8" t="str">
        <f>IF(E16="","",VLOOKUP(E16, 科目編集!$A$8:$B$77,2,FALSE))</f>
        <v/>
      </c>
      <c r="J16" s="8" t="str">
        <f>IF(F16="","",VLOOKUP(F16, 科目編集!$C$8:$D$22,2,FALSE))</f>
        <v/>
      </c>
      <c r="K16" s="6" t="str">
        <f t="shared" si="1"/>
        <v/>
      </c>
    </row>
    <row r="17" spans="2:11" x14ac:dyDescent="0.35">
      <c r="B17" s="7"/>
      <c r="C17" s="6"/>
      <c r="D17" s="8"/>
      <c r="E17" s="8"/>
      <c r="F17" s="8"/>
      <c r="G17" s="9"/>
      <c r="H17" s="8" t="str">
        <f>IF(D17="","",VLOOKUP(D17, 科目編集!$A$4:$B$5,2,FALSE))</f>
        <v/>
      </c>
      <c r="I17" s="8" t="str">
        <f>IF(E17="","",VLOOKUP(E17, 科目編集!$A$8:$B$77,2,FALSE))</f>
        <v/>
      </c>
      <c r="J17" s="8" t="str">
        <f>IF(F17="","",VLOOKUP(F17, 科目編集!$C$8:$D$22,2,FALSE))</f>
        <v/>
      </c>
      <c r="K17" s="6" t="str">
        <f t="shared" si="1"/>
        <v/>
      </c>
    </row>
    <row r="18" spans="2:11" x14ac:dyDescent="0.35">
      <c r="B18" s="7"/>
      <c r="C18" s="6"/>
      <c r="D18" s="8"/>
      <c r="E18" s="8"/>
      <c r="F18" s="8"/>
      <c r="G18" s="9"/>
      <c r="H18" s="8" t="str">
        <f>IF(D18="","",VLOOKUP(D18, 科目編集!$A$4:$B$5,2,FALSE))</f>
        <v/>
      </c>
      <c r="I18" s="8" t="str">
        <f>IF(E18="","",VLOOKUP(E18, 科目編集!$A$8:$B$77,2,FALSE))</f>
        <v/>
      </c>
      <c r="J18" s="8" t="str">
        <f>IF(F18="","",VLOOKUP(F18, 科目編集!$C$8:$D$22,2,FALSE))</f>
        <v/>
      </c>
      <c r="K18" s="6" t="str">
        <f t="shared" si="1"/>
        <v/>
      </c>
    </row>
    <row r="19" spans="2:11" x14ac:dyDescent="0.35">
      <c r="B19" s="7"/>
      <c r="C19" s="6"/>
      <c r="D19" s="8"/>
      <c r="E19" s="8"/>
      <c r="F19" s="8"/>
      <c r="G19" s="9"/>
      <c r="H19" s="8" t="str">
        <f>IF(D19="","",VLOOKUP(D19, 科目編集!$A$4:$B$5,2,FALSE))</f>
        <v/>
      </c>
      <c r="I19" s="8" t="str">
        <f>IF(E19="","",VLOOKUP(E19, 科目編集!$A$8:$B$77,2,FALSE))</f>
        <v/>
      </c>
      <c r="J19" s="8" t="str">
        <f>IF(F19="","",VLOOKUP(F19, 科目編集!$C$8:$D$22,2,FALSE))</f>
        <v/>
      </c>
      <c r="K19" s="6" t="str">
        <f t="shared" si="1"/>
        <v/>
      </c>
    </row>
    <row r="20" spans="2:11" x14ac:dyDescent="0.35">
      <c r="B20" s="7"/>
      <c r="C20" s="6"/>
      <c r="D20" s="8"/>
      <c r="E20" s="8"/>
      <c r="F20" s="8"/>
      <c r="G20" s="9"/>
      <c r="H20" s="8" t="str">
        <f>IF(D20="","",VLOOKUP(D20, 科目編集!$A$4:$B$5,2,FALSE))</f>
        <v/>
      </c>
      <c r="I20" s="8" t="str">
        <f>IF(E20="","",VLOOKUP(E20, 科目編集!$A$8:$B$77,2,FALSE))</f>
        <v/>
      </c>
      <c r="J20" s="8" t="str">
        <f>IF(F20="","",VLOOKUP(F20, 科目編集!$C$8:$D$22,2,FALSE))</f>
        <v/>
      </c>
      <c r="K20" s="6" t="str">
        <f t="shared" si="1"/>
        <v/>
      </c>
    </row>
    <row r="21" spans="2:11" x14ac:dyDescent="0.35">
      <c r="B21" s="7"/>
      <c r="C21" s="6"/>
      <c r="D21" s="8"/>
      <c r="E21" s="8"/>
      <c r="F21" s="8"/>
      <c r="G21" s="9"/>
      <c r="H21" s="8" t="str">
        <f>IF(D21="","",VLOOKUP(D21, 科目編集!$A$4:$B$5,2,FALSE))</f>
        <v/>
      </c>
      <c r="I21" s="8" t="str">
        <f>IF(E21="","",VLOOKUP(E21, 科目編集!$A$8:$B$77,2,FALSE))</f>
        <v/>
      </c>
      <c r="J21" s="8" t="str">
        <f>IF(F21="","",VLOOKUP(F21, 科目編集!$C$8:$D$22,2,FALSE))</f>
        <v/>
      </c>
      <c r="K21" s="6" t="str">
        <f t="shared" si="1"/>
        <v/>
      </c>
    </row>
    <row r="22" spans="2:11" x14ac:dyDescent="0.35">
      <c r="B22" s="7"/>
      <c r="C22" s="6"/>
      <c r="D22" s="8"/>
      <c r="E22" s="8"/>
      <c r="F22" s="8"/>
      <c r="G22" s="9"/>
      <c r="H22" s="8" t="str">
        <f>IF(D22="","",VLOOKUP(D22, 科目編集!$A$4:$B$5,2,FALSE))</f>
        <v/>
      </c>
      <c r="I22" s="8" t="str">
        <f>IF(E22="","",VLOOKUP(E22, 科目編集!$A$8:$B$77,2,FALSE))</f>
        <v/>
      </c>
      <c r="J22" s="8" t="str">
        <f>IF(F22="","",VLOOKUP(F22, 科目編集!$C$8:$D$22,2,FALSE))</f>
        <v/>
      </c>
      <c r="K22" s="6" t="str">
        <f t="shared" si="1"/>
        <v/>
      </c>
    </row>
    <row r="23" spans="2:11" x14ac:dyDescent="0.35">
      <c r="B23" s="7"/>
      <c r="C23" s="6"/>
      <c r="D23" s="8"/>
      <c r="E23" s="8"/>
      <c r="F23" s="8"/>
      <c r="G23" s="9"/>
      <c r="H23" s="8" t="str">
        <f>IF(D23="","",VLOOKUP(D23, 科目編集!$A$4:$B$5,2,FALSE))</f>
        <v/>
      </c>
      <c r="I23" s="8" t="str">
        <f>IF(E23="","",VLOOKUP(E23, 科目編集!$A$8:$B$77,2,FALSE))</f>
        <v/>
      </c>
      <c r="J23" s="8" t="str">
        <f>IF(F23="","",VLOOKUP(F23, 科目編集!$C$8:$D$22,2,FALSE))</f>
        <v/>
      </c>
      <c r="K23" s="6" t="str">
        <f t="shared" si="1"/>
        <v/>
      </c>
    </row>
    <row r="24" spans="2:11" x14ac:dyDescent="0.35">
      <c r="B24" s="7"/>
      <c r="C24" s="6"/>
      <c r="D24" s="8"/>
      <c r="E24" s="8"/>
      <c r="F24" s="8"/>
      <c r="G24" s="9"/>
      <c r="H24" s="8" t="str">
        <f>IF(D24="","",VLOOKUP(D24, 科目編集!$A$4:$B$5,2,FALSE))</f>
        <v/>
      </c>
      <c r="I24" s="8" t="str">
        <f>IF(E24="","",VLOOKUP(E24, 科目編集!$A$8:$B$77,2,FALSE))</f>
        <v/>
      </c>
      <c r="J24" s="8" t="str">
        <f>IF(F24="","",VLOOKUP(F24, 科目編集!$C$8:$D$22,2,FALSE))</f>
        <v/>
      </c>
      <c r="K24" s="6" t="str">
        <f t="shared" si="1"/>
        <v/>
      </c>
    </row>
    <row r="25" spans="2:11" x14ac:dyDescent="0.35">
      <c r="B25" s="7"/>
      <c r="C25" s="6"/>
      <c r="D25" s="8"/>
      <c r="E25" s="8"/>
      <c r="F25" s="8"/>
      <c r="G25" s="9"/>
      <c r="H25" s="8" t="str">
        <f>IF(D25="","",VLOOKUP(D25, 科目編集!$A$4:$B$5,2,FALSE))</f>
        <v/>
      </c>
      <c r="I25" s="8" t="str">
        <f>IF(E25="","",VLOOKUP(E25, 科目編集!$A$8:$B$77,2,FALSE))</f>
        <v/>
      </c>
      <c r="J25" s="8" t="str">
        <f>IF(F25="","",VLOOKUP(F25, 科目編集!$C$8:$D$22,2,FALSE))</f>
        <v/>
      </c>
      <c r="K25" s="6" t="str">
        <f t="shared" si="1"/>
        <v/>
      </c>
    </row>
    <row r="26" spans="2:11" x14ac:dyDescent="0.35">
      <c r="B26" s="7"/>
      <c r="C26" s="6"/>
      <c r="D26" s="8"/>
      <c r="E26" s="8"/>
      <c r="F26" s="8"/>
      <c r="G26" s="9"/>
      <c r="H26" s="8" t="str">
        <f>IF(D26="","",VLOOKUP(D26, 科目編集!$A$4:$B$5,2,FALSE))</f>
        <v/>
      </c>
      <c r="I26" s="8" t="str">
        <f>IF(E26="","",VLOOKUP(E26, 科目編集!$A$8:$B$77,2,FALSE))</f>
        <v/>
      </c>
      <c r="J26" s="8" t="str">
        <f>IF(F26="","",VLOOKUP(F26, 科目編集!$C$8:$D$22,2,FALSE))</f>
        <v/>
      </c>
      <c r="K26" s="6" t="str">
        <f t="shared" si="1"/>
        <v/>
      </c>
    </row>
    <row r="27" spans="2:11" x14ac:dyDescent="0.35">
      <c r="B27" s="7"/>
      <c r="C27" s="6"/>
      <c r="D27" s="8"/>
      <c r="E27" s="8"/>
      <c r="F27" s="8"/>
      <c r="G27" s="9"/>
      <c r="H27" s="8" t="str">
        <f>IF(D27="","",VLOOKUP(D27, 科目編集!$A$4:$B$5,2,FALSE))</f>
        <v/>
      </c>
      <c r="I27" s="8" t="str">
        <f>IF(E27="","",VLOOKUP(E27, 科目編集!$A$8:$B$77,2,FALSE))</f>
        <v/>
      </c>
      <c r="J27" s="8" t="str">
        <f>IF(F27="","",VLOOKUP(F27, 科目編集!$C$8:$D$22,2,FALSE))</f>
        <v/>
      </c>
      <c r="K27" s="6" t="str">
        <f t="shared" si="1"/>
        <v/>
      </c>
    </row>
    <row r="28" spans="2:11" x14ac:dyDescent="0.35">
      <c r="B28" s="7"/>
      <c r="C28" s="6"/>
      <c r="D28" s="8"/>
      <c r="E28" s="8"/>
      <c r="F28" s="8"/>
      <c r="G28" s="9"/>
      <c r="H28" s="8" t="str">
        <f>IF(D28="","",VLOOKUP(D28, 科目編集!$A$4:$B$5,2,FALSE))</f>
        <v/>
      </c>
      <c r="I28" s="8" t="str">
        <f>IF(E28="","",VLOOKUP(E28, 科目編集!$A$8:$B$77,2,FALSE))</f>
        <v/>
      </c>
      <c r="J28" s="8" t="str">
        <f>IF(F28="","",VLOOKUP(F28, 科目編集!$C$8:$D$22,2,FALSE))</f>
        <v/>
      </c>
      <c r="K28" s="6" t="str">
        <f t="shared" si="1"/>
        <v/>
      </c>
    </row>
    <row r="29" spans="2:11" x14ac:dyDescent="0.35">
      <c r="B29" s="7"/>
      <c r="C29" s="6"/>
      <c r="D29" s="8"/>
      <c r="E29" s="8"/>
      <c r="F29" s="8"/>
      <c r="G29" s="9"/>
      <c r="H29" s="8" t="str">
        <f>IF(D29="","",VLOOKUP(D29, 科目編集!$A$4:$B$5,2,FALSE))</f>
        <v/>
      </c>
      <c r="I29" s="8" t="str">
        <f>IF(E29="","",VLOOKUP(E29, 科目編集!$A$8:$B$77,2,FALSE))</f>
        <v/>
      </c>
      <c r="J29" s="8" t="str">
        <f>IF(F29="","",VLOOKUP(F29, 科目編集!$C$8:$D$22,2,FALSE))</f>
        <v/>
      </c>
      <c r="K29" s="6" t="str">
        <f t="shared" si="1"/>
        <v/>
      </c>
    </row>
    <row r="30" spans="2:11" x14ac:dyDescent="0.35">
      <c r="B30" s="7"/>
      <c r="C30" s="6"/>
      <c r="D30" s="8"/>
      <c r="E30" s="8"/>
      <c r="F30" s="8"/>
      <c r="G30" s="9"/>
      <c r="H30" s="8" t="str">
        <f>IF(D30="","",VLOOKUP(D30, 科目編集!$A$4:$B$5,2,FALSE))</f>
        <v/>
      </c>
      <c r="I30" s="8" t="str">
        <f>IF(E30="","",VLOOKUP(E30, 科目編集!$A$8:$B$77,2,FALSE))</f>
        <v/>
      </c>
      <c r="J30" s="8" t="str">
        <f>IF(F30="","",VLOOKUP(F30, 科目編集!$C$8:$D$22,2,FALSE))</f>
        <v/>
      </c>
      <c r="K30" s="6" t="str">
        <f t="shared" si="1"/>
        <v/>
      </c>
    </row>
    <row r="31" spans="2:11" x14ac:dyDescent="0.35">
      <c r="B31" s="7"/>
      <c r="C31" s="6"/>
      <c r="D31" s="8"/>
      <c r="E31" s="8"/>
      <c r="F31" s="8"/>
      <c r="G31" s="9"/>
      <c r="H31" s="8" t="str">
        <f>IF(D31="","",VLOOKUP(D31, 科目編集!$A$4:$B$5,2,FALSE))</f>
        <v/>
      </c>
      <c r="I31" s="8" t="str">
        <f>IF(E31="","",VLOOKUP(E31, 科目編集!$A$8:$B$77,2,FALSE))</f>
        <v/>
      </c>
      <c r="J31" s="8" t="str">
        <f>IF(F31="","",VLOOKUP(F31, 科目編集!$C$8:$D$22,2,FALSE))</f>
        <v/>
      </c>
      <c r="K31" s="6" t="str">
        <f t="shared" si="1"/>
        <v/>
      </c>
    </row>
    <row r="32" spans="2:11" x14ac:dyDescent="0.35">
      <c r="B32" s="7"/>
      <c r="C32" s="6"/>
      <c r="D32" s="8"/>
      <c r="E32" s="8"/>
      <c r="F32" s="8"/>
      <c r="G32" s="9"/>
      <c r="H32" s="8" t="str">
        <f>IF(D32="","",VLOOKUP(D32, 科目編集!$A$4:$B$5,2,FALSE))</f>
        <v/>
      </c>
      <c r="I32" s="8" t="str">
        <f>IF(E32="","",VLOOKUP(E32, 科目編集!$A$8:$B$77,2,FALSE))</f>
        <v/>
      </c>
      <c r="J32" s="8" t="str">
        <f>IF(F32="","",VLOOKUP(F32, 科目編集!$C$8:$D$22,2,FALSE))</f>
        <v/>
      </c>
      <c r="K32" s="6" t="str">
        <f t="shared" si="1"/>
        <v/>
      </c>
    </row>
    <row r="33" spans="8:11" x14ac:dyDescent="0.35">
      <c r="H33" s="3" t="str">
        <f>IF(D33="","",VLOOKUP(D33, 科目編集!$A$4:$B$5,2,FALSE))</f>
        <v/>
      </c>
      <c r="I33" s="3" t="str">
        <f>IF(E33="","",VLOOKUP(E33, 科目編集!$A$8:$B$77,2,FALSE))</f>
        <v/>
      </c>
      <c r="J33" s="3" t="str">
        <f>IF(F33="","",VLOOKUP(F33, 科目編集!$C$8:$D$22,2,FALSE))</f>
        <v/>
      </c>
      <c r="K33" s="5" t="str">
        <f t="shared" si="0"/>
        <v/>
      </c>
    </row>
    <row r="34" spans="8:11" x14ac:dyDescent="0.35">
      <c r="K34" s="5"/>
    </row>
    <row r="35" spans="8:11" x14ac:dyDescent="0.35">
      <c r="K35" s="5"/>
    </row>
    <row r="36" spans="8:11" x14ac:dyDescent="0.35">
      <c r="K36" s="5"/>
    </row>
    <row r="37" spans="8:11" x14ac:dyDescent="0.35">
      <c r="K37" s="5"/>
    </row>
    <row r="38" spans="8:11" x14ac:dyDescent="0.35">
      <c r="K38" s="5"/>
    </row>
    <row r="39" spans="8:11" x14ac:dyDescent="0.35">
      <c r="K39" s="5"/>
    </row>
    <row r="40" spans="8:11" x14ac:dyDescent="0.35">
      <c r="K40" s="5"/>
    </row>
    <row r="41" spans="8:11" x14ac:dyDescent="0.35">
      <c r="K41" s="5"/>
    </row>
    <row r="42" spans="8:11" x14ac:dyDescent="0.35">
      <c r="K42" s="5"/>
    </row>
    <row r="43" spans="8:11" x14ac:dyDescent="0.35">
      <c r="K43" s="5"/>
    </row>
    <row r="44" spans="8:11" x14ac:dyDescent="0.35">
      <c r="K44" s="5"/>
    </row>
    <row r="45" spans="8:11" x14ac:dyDescent="0.35">
      <c r="K45" s="5"/>
    </row>
    <row r="46" spans="8:11" x14ac:dyDescent="0.35">
      <c r="K46" s="5"/>
    </row>
    <row r="47" spans="8:11" x14ac:dyDescent="0.35">
      <c r="K47" s="5"/>
    </row>
    <row r="48" spans="8:11" x14ac:dyDescent="0.35">
      <c r="K48" s="5"/>
    </row>
    <row r="49" spans="11:11" x14ac:dyDescent="0.35">
      <c r="K49" s="5"/>
    </row>
    <row r="50" spans="11:11" x14ac:dyDescent="0.35">
      <c r="K50" s="5"/>
    </row>
    <row r="51" spans="11:11" x14ac:dyDescent="0.35">
      <c r="K51" s="5"/>
    </row>
    <row r="52" spans="11:11" x14ac:dyDescent="0.35">
      <c r="K52" s="5"/>
    </row>
    <row r="53" spans="11:11" x14ac:dyDescent="0.35">
      <c r="K53" s="5"/>
    </row>
    <row r="54" spans="11:11" x14ac:dyDescent="0.35">
      <c r="K54" s="5"/>
    </row>
    <row r="55" spans="11:11" x14ac:dyDescent="0.35">
      <c r="K55" s="5"/>
    </row>
    <row r="56" spans="11:11" x14ac:dyDescent="0.35">
      <c r="K56" s="5"/>
    </row>
    <row r="57" spans="11:11" x14ac:dyDescent="0.35">
      <c r="K57" s="5"/>
    </row>
    <row r="58" spans="11:11" x14ac:dyDescent="0.35">
      <c r="K58" s="5"/>
    </row>
    <row r="59" spans="11:11" x14ac:dyDescent="0.35">
      <c r="K59" s="5"/>
    </row>
    <row r="60" spans="11:11" x14ac:dyDescent="0.35">
      <c r="K60" s="5"/>
    </row>
    <row r="61" spans="11:11" x14ac:dyDescent="0.35">
      <c r="K61" s="5"/>
    </row>
    <row r="62" spans="11:11" x14ac:dyDescent="0.35">
      <c r="K62" s="5"/>
    </row>
    <row r="63" spans="11:11" x14ac:dyDescent="0.35">
      <c r="K63" s="5"/>
    </row>
    <row r="64" spans="11:11" x14ac:dyDescent="0.35">
      <c r="K64" s="5"/>
    </row>
    <row r="65" spans="11:11" x14ac:dyDescent="0.35">
      <c r="K65" s="5"/>
    </row>
    <row r="66" spans="11:11" x14ac:dyDescent="0.35">
      <c r="K66" s="5"/>
    </row>
    <row r="67" spans="11:11" x14ac:dyDescent="0.35">
      <c r="K67" s="5"/>
    </row>
    <row r="68" spans="11:11" x14ac:dyDescent="0.35">
      <c r="K68" s="5"/>
    </row>
    <row r="69" spans="11:11" x14ac:dyDescent="0.35">
      <c r="K69" s="5"/>
    </row>
    <row r="70" spans="11:11" x14ac:dyDescent="0.35">
      <c r="K70" s="5"/>
    </row>
    <row r="71" spans="11:11" x14ac:dyDescent="0.35">
      <c r="K71" s="5"/>
    </row>
    <row r="72" spans="11:11" x14ac:dyDescent="0.35">
      <c r="K72" s="5"/>
    </row>
    <row r="73" spans="11:11" x14ac:dyDescent="0.35">
      <c r="K73" s="5"/>
    </row>
    <row r="74" spans="11:11" x14ac:dyDescent="0.35">
      <c r="K74" s="5"/>
    </row>
    <row r="75" spans="11:11" x14ac:dyDescent="0.35">
      <c r="K75" s="5"/>
    </row>
    <row r="76" spans="11:11" x14ac:dyDescent="0.35">
      <c r="K76" s="5"/>
    </row>
    <row r="77" spans="11:11" x14ac:dyDescent="0.35">
      <c r="K77" s="5"/>
    </row>
    <row r="78" spans="11:11" x14ac:dyDescent="0.35">
      <c r="K78" s="5"/>
    </row>
  </sheetData>
  <mergeCells count="1">
    <mergeCell ref="D1:J1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0000000}">
          <x14:formula1>
            <xm:f>科目編集!#REF!</xm:f>
          </x14:formula1>
          <xm:sqref>G33:G78</xm:sqref>
        </x14:dataValidation>
        <x14:dataValidation type="list" allowBlank="1" showInputMessage="1" xr:uid="{00000000-0002-0000-0700-000001000000}">
          <x14:formula1>
            <xm:f>科目編集!#REF!</xm:f>
          </x14:formula1>
          <xm:sqref>G4:G32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21"/>
  <sheetViews>
    <sheetView showGridLines="0" zoomScaleNormal="100" zoomScaleSheetLayoutView="100" workbookViewId="0"/>
  </sheetViews>
  <sheetFormatPr defaultRowHeight="16.5" x14ac:dyDescent="0.35"/>
  <cols>
    <col min="1" max="1" width="14.140625" style="5" customWidth="1"/>
    <col min="2" max="2" width="14.42578125" style="4" customWidth="1"/>
    <col min="3" max="3" width="12.85546875" style="5" customWidth="1"/>
    <col min="4" max="4" width="5.7109375" style="3" customWidth="1"/>
    <col min="5" max="5" width="7" style="3" customWidth="1"/>
    <col min="6" max="6" width="6.85546875" style="3" customWidth="1"/>
    <col min="7" max="7" width="43.7109375" customWidth="1"/>
    <col min="8" max="8" width="7.28515625" style="3" bestFit="1" customWidth="1"/>
    <col min="9" max="9" width="12.7109375" style="3" customWidth="1"/>
    <col min="10" max="10" width="9.140625" style="3"/>
    <col min="11" max="11" width="13.7109375" customWidth="1"/>
  </cols>
  <sheetData>
    <row r="1" spans="1:11" s="1" customFormat="1" ht="20.25" thickBot="1" x14ac:dyDescent="0.4">
      <c r="A1" s="12" t="s">
        <v>19</v>
      </c>
      <c r="B1" s="13">
        <f>EDATE('11月'!B1,1)</f>
        <v>44531</v>
      </c>
      <c r="C1" s="5"/>
      <c r="D1" s="29" t="s">
        <v>70</v>
      </c>
      <c r="E1" s="30"/>
      <c r="F1" s="30"/>
      <c r="G1" s="30"/>
      <c r="H1" s="30"/>
      <c r="I1" s="30"/>
      <c r="J1" s="31"/>
    </row>
    <row r="2" spans="1:11" s="1" customFormat="1" ht="27.75" customHeight="1" x14ac:dyDescent="0.35">
      <c r="A2" s="5"/>
      <c r="B2" s="2"/>
      <c r="C2" s="5"/>
      <c r="D2" s="2"/>
      <c r="E2" s="2"/>
      <c r="F2" s="2"/>
      <c r="H2" s="2"/>
      <c r="I2" s="2"/>
      <c r="J2" s="2"/>
    </row>
    <row r="3" spans="1:11" x14ac:dyDescent="0.35">
      <c r="A3" s="20" t="s">
        <v>0</v>
      </c>
      <c r="B3" s="22" t="s">
        <v>5</v>
      </c>
      <c r="C3" s="23" t="s">
        <v>6</v>
      </c>
      <c r="D3" s="24" t="s">
        <v>7</v>
      </c>
      <c r="E3" s="24" t="s">
        <v>8</v>
      </c>
      <c r="F3" s="24" t="s">
        <v>9</v>
      </c>
      <c r="G3" s="24" t="s">
        <v>10</v>
      </c>
      <c r="H3" s="24" t="s">
        <v>11</v>
      </c>
      <c r="I3" s="24" t="s">
        <v>12</v>
      </c>
      <c r="J3" s="24" t="s">
        <v>13</v>
      </c>
      <c r="K3" s="24" t="s">
        <v>14</v>
      </c>
    </row>
    <row r="4" spans="1:11" x14ac:dyDescent="0.35">
      <c r="A4" s="6">
        <f>'11月'!A10</f>
        <v>0</v>
      </c>
      <c r="B4" s="7"/>
      <c r="C4" s="6"/>
      <c r="D4" s="8"/>
      <c r="E4" s="8"/>
      <c r="F4" s="8"/>
      <c r="G4" s="9"/>
      <c r="H4" s="8" t="str">
        <f>IF(D4="","",VLOOKUP(D4, 科目編集!$A$4:$B$5,2,FALSE))</f>
        <v/>
      </c>
      <c r="I4" s="8" t="str">
        <f>IF(E4="","",VLOOKUP(E4, 科目編集!$A$8:$B$77,2,FALSE))</f>
        <v/>
      </c>
      <c r="J4" s="8" t="str">
        <f>IF(F4="","",VLOOKUP(F4, 科目編集!$C$8:$D$22,2,FALSE))</f>
        <v/>
      </c>
      <c r="K4" s="6" t="str">
        <f>IF(C4="", "", $A$4+C4)</f>
        <v/>
      </c>
    </row>
    <row r="5" spans="1:11" x14ac:dyDescent="0.35">
      <c r="A5" s="17" t="s">
        <v>69</v>
      </c>
      <c r="B5" s="7"/>
      <c r="C5" s="6"/>
      <c r="D5" s="8"/>
      <c r="E5" s="8"/>
      <c r="F5" s="8"/>
      <c r="G5" s="9"/>
      <c r="H5" s="8" t="str">
        <f>IF(D5="","",VLOOKUP(D5, 科目編集!$A$4:$B$5,2,FALSE))</f>
        <v/>
      </c>
      <c r="I5" s="8" t="str">
        <f>IF(E5="","",VLOOKUP(E5, 科目編集!$A$8:$B$77,2,FALSE))</f>
        <v/>
      </c>
      <c r="J5" s="8" t="str">
        <f>IF(F5="","",VLOOKUP(F5, 科目編集!$C$8:$D$22,2,FALSE))</f>
        <v/>
      </c>
      <c r="K5" s="6" t="str">
        <f>IF(C5="","",K4+C5)</f>
        <v/>
      </c>
    </row>
    <row r="6" spans="1:11" x14ac:dyDescent="0.35">
      <c r="A6" s="6">
        <f>SUMIF(C:C, "&gt;0")</f>
        <v>0</v>
      </c>
      <c r="B6" s="15"/>
      <c r="C6" s="6"/>
      <c r="D6" s="8"/>
      <c r="E6" s="8"/>
      <c r="F6" s="8"/>
      <c r="G6" s="9"/>
      <c r="H6" s="8" t="str">
        <f>IF(D6="","",VLOOKUP(D6, 科目編集!$A$4:$B$5,2,FALSE))</f>
        <v/>
      </c>
      <c r="I6" s="8" t="str">
        <f>IF(E6="","",VLOOKUP(E6, 科目編集!$A$8:$B$77,2,FALSE))</f>
        <v/>
      </c>
      <c r="J6" s="8" t="str">
        <f>IF(F6="","",VLOOKUP(F6, 科目編集!$C$8:$D$22,2,FALSE))</f>
        <v/>
      </c>
      <c r="K6" s="6" t="str">
        <f t="shared" ref="K6:K33" si="0">IF(C6="","",K5+C6)</f>
        <v/>
      </c>
    </row>
    <row r="7" spans="1:11" x14ac:dyDescent="0.35">
      <c r="A7" s="19" t="s">
        <v>1</v>
      </c>
      <c r="B7" s="7"/>
      <c r="C7" s="6"/>
      <c r="D7" s="8"/>
      <c r="E7" s="8"/>
      <c r="F7" s="8"/>
      <c r="G7" s="9"/>
      <c r="H7" s="8" t="str">
        <f>IF(D7="","",VLOOKUP(D7, 科目編集!$A$4:$B$5,2,FALSE))</f>
        <v/>
      </c>
      <c r="I7" s="8" t="str">
        <f>IF(E7="","",VLOOKUP(E7, 科目編集!$A$8:$B$77,2,FALSE))</f>
        <v/>
      </c>
      <c r="J7" s="8" t="str">
        <f>IF(F7="","",VLOOKUP(F7, 科目編集!$C$8:$D$22,2,FALSE))</f>
        <v/>
      </c>
      <c r="K7" s="6" t="str">
        <f t="shared" ref="K7:K32" si="1">IF(C7="","",K6+C7)</f>
        <v/>
      </c>
    </row>
    <row r="8" spans="1:11" x14ac:dyDescent="0.35">
      <c r="A8" s="6">
        <f>SUMIF(C:C, "&lt;0")*-1</f>
        <v>0</v>
      </c>
      <c r="B8" s="7"/>
      <c r="C8" s="6"/>
      <c r="D8" s="8"/>
      <c r="E8" s="8"/>
      <c r="F8" s="8"/>
      <c r="G8" s="9"/>
      <c r="H8" s="8" t="str">
        <f>IF(D8="","",VLOOKUP(D8, 科目編集!$A$4:$B$5,2,FALSE))</f>
        <v/>
      </c>
      <c r="I8" s="8" t="str">
        <f>IF(E8="","",VLOOKUP(E8, 科目編集!$A$8:$B$77,2,FALSE))</f>
        <v/>
      </c>
      <c r="J8" s="8" t="str">
        <f>IF(F8="","",VLOOKUP(F8, 科目編集!$C$8:$D$22,2,FALSE))</f>
        <v/>
      </c>
      <c r="K8" s="6" t="str">
        <f t="shared" si="1"/>
        <v/>
      </c>
    </row>
    <row r="9" spans="1:11" x14ac:dyDescent="0.35">
      <c r="A9" s="20" t="s">
        <v>2</v>
      </c>
      <c r="B9" s="7"/>
      <c r="C9" s="6"/>
      <c r="D9" s="8"/>
      <c r="E9" s="8"/>
      <c r="F9" s="8"/>
      <c r="G9" s="9"/>
      <c r="H9" s="8" t="str">
        <f>IF(D9="","",VLOOKUP(D9, 科目編集!$A$4:$B$5,2,FALSE))</f>
        <v/>
      </c>
      <c r="I9" s="8" t="str">
        <f>IF(E9="","",VLOOKUP(E9, 科目編集!$A$8:$B$77,2,FALSE))</f>
        <v/>
      </c>
      <c r="J9" s="8" t="str">
        <f>IF(F9="","",VLOOKUP(F9, 科目編集!$C$8:$D$22,2,FALSE))</f>
        <v/>
      </c>
      <c r="K9" s="6" t="str">
        <f t="shared" si="1"/>
        <v/>
      </c>
    </row>
    <row r="10" spans="1:11" x14ac:dyDescent="0.35">
      <c r="A10" s="10">
        <f>A4+A6-A8</f>
        <v>0</v>
      </c>
      <c r="B10" s="7"/>
      <c r="C10" s="6"/>
      <c r="D10" s="8"/>
      <c r="E10" s="8"/>
      <c r="F10" s="8"/>
      <c r="G10" s="9"/>
      <c r="H10" s="8" t="str">
        <f>IF(D10="","",VLOOKUP(D10, 科目編集!$A$4:$B$5,2,FALSE))</f>
        <v/>
      </c>
      <c r="I10" s="8" t="str">
        <f>IF(E10="","",VLOOKUP(E10, 科目編集!$A$8:$B$77,2,FALSE))</f>
        <v/>
      </c>
      <c r="J10" s="8" t="str">
        <f>IF(F10="","",VLOOKUP(F10, 科目編集!$C$8:$D$22,2,FALSE))</f>
        <v/>
      </c>
      <c r="K10" s="6" t="str">
        <f t="shared" si="1"/>
        <v/>
      </c>
    </row>
    <row r="11" spans="1:11" x14ac:dyDescent="0.35">
      <c r="B11" s="7"/>
      <c r="C11" s="6"/>
      <c r="D11" s="8"/>
      <c r="E11" s="8"/>
      <c r="F11" s="8"/>
      <c r="G11" s="9"/>
      <c r="H11" s="8" t="str">
        <f>IF(D11="","",VLOOKUP(D11, 科目編集!$A$4:$B$5,2,FALSE))</f>
        <v/>
      </c>
      <c r="I11" s="8" t="str">
        <f>IF(E11="","",VLOOKUP(E11, 科目編集!$A$8:$B$77,2,FALSE))</f>
        <v/>
      </c>
      <c r="J11" s="8" t="str">
        <f>IF(F11="","",VLOOKUP(F11, 科目編集!$C$8:$D$22,2,FALSE))</f>
        <v/>
      </c>
      <c r="K11" s="6" t="str">
        <f t="shared" si="1"/>
        <v/>
      </c>
    </row>
    <row r="12" spans="1:11" x14ac:dyDescent="0.35">
      <c r="A12" s="21" t="s">
        <v>3</v>
      </c>
      <c r="B12" s="7"/>
      <c r="C12" s="6"/>
      <c r="D12" s="8"/>
      <c r="E12" s="8"/>
      <c r="F12" s="8"/>
      <c r="G12" s="9"/>
      <c r="H12" s="8" t="str">
        <f>IF(D12="","",VLOOKUP(D12, 科目編集!$A$4:$B$5,2,FALSE))</f>
        <v/>
      </c>
      <c r="I12" s="8" t="str">
        <f>IF(E12="","",VLOOKUP(E12, 科目編集!$A$8:$B$77,2,FALSE))</f>
        <v/>
      </c>
      <c r="J12" s="8" t="str">
        <f>IF(F12="","",VLOOKUP(F12, 科目編集!$C$8:$D$22,2,FALSE))</f>
        <v/>
      </c>
      <c r="K12" s="6" t="str">
        <f t="shared" si="1"/>
        <v/>
      </c>
    </row>
    <row r="13" spans="1:11" x14ac:dyDescent="0.35">
      <c r="A13" s="10">
        <f>A8+'11月'!A13</f>
        <v>0</v>
      </c>
      <c r="B13" s="7"/>
      <c r="C13" s="6"/>
      <c r="D13" s="8"/>
      <c r="E13" s="8"/>
      <c r="F13" s="8"/>
      <c r="G13" s="9"/>
      <c r="H13" s="8" t="str">
        <f>IF(D13="","",VLOOKUP(D13, 科目編集!$A$4:$B$5,2,FALSE))</f>
        <v/>
      </c>
      <c r="I13" s="8" t="str">
        <f>IF(E13="","",VLOOKUP(E13, 科目編集!$A$8:$B$77,2,FALSE))</f>
        <v/>
      </c>
      <c r="J13" s="8" t="str">
        <f>IF(F13="","",VLOOKUP(F13, 科目編集!$C$8:$D$22,2,FALSE))</f>
        <v/>
      </c>
      <c r="K13" s="6" t="str">
        <f t="shared" si="1"/>
        <v/>
      </c>
    </row>
    <row r="14" spans="1:11" x14ac:dyDescent="0.35">
      <c r="A14" s="21" t="s">
        <v>4</v>
      </c>
      <c r="B14" s="7"/>
      <c r="C14" s="6"/>
      <c r="D14" s="8"/>
      <c r="E14" s="8"/>
      <c r="F14" s="8"/>
      <c r="G14" s="9"/>
      <c r="H14" s="8" t="str">
        <f>IF(D14="","",VLOOKUP(D14, 科目編集!$A$4:$B$5,2,FALSE))</f>
        <v/>
      </c>
      <c r="I14" s="8" t="str">
        <f>IF(E14="","",VLOOKUP(E14, 科目編集!$A$8:$B$77,2,FALSE))</f>
        <v/>
      </c>
      <c r="J14" s="8" t="str">
        <f>IF(F14="","",VLOOKUP(F14, 科目編集!$C$8:$D$22,2,FALSE))</f>
        <v/>
      </c>
      <c r="K14" s="6" t="str">
        <f t="shared" si="1"/>
        <v/>
      </c>
    </row>
    <row r="15" spans="1:11" x14ac:dyDescent="0.35">
      <c r="A15" s="10">
        <f>A6+'11月'!A15</f>
        <v>0</v>
      </c>
      <c r="B15" s="7"/>
      <c r="C15" s="6"/>
      <c r="D15" s="8"/>
      <c r="E15" s="8"/>
      <c r="F15" s="8"/>
      <c r="G15" s="9"/>
      <c r="H15" s="8" t="str">
        <f>IF(D15="","",VLOOKUP(D15, 科目編集!$A$4:$B$5,2,FALSE))</f>
        <v/>
      </c>
      <c r="I15" s="8" t="str">
        <f>IF(E15="","",VLOOKUP(E15, 科目編集!$A$8:$B$77,2,FALSE))</f>
        <v/>
      </c>
      <c r="J15" s="8" t="str">
        <f>IF(F15="","",VLOOKUP(F15, 科目編集!$C$8:$D$22,2,FALSE))</f>
        <v/>
      </c>
      <c r="K15" s="6" t="str">
        <f t="shared" si="1"/>
        <v/>
      </c>
    </row>
    <row r="16" spans="1:11" x14ac:dyDescent="0.35">
      <c r="B16" s="7"/>
      <c r="C16" s="6"/>
      <c r="D16" s="8"/>
      <c r="E16" s="8"/>
      <c r="F16" s="8"/>
      <c r="G16" s="9"/>
      <c r="H16" s="8" t="str">
        <f>IF(D16="","",VLOOKUP(D16, 科目編集!$A$4:$B$5,2,FALSE))</f>
        <v/>
      </c>
      <c r="I16" s="8" t="str">
        <f>IF(E16="","",VLOOKUP(E16, 科目編集!$A$8:$B$77,2,FALSE))</f>
        <v/>
      </c>
      <c r="J16" s="8" t="str">
        <f>IF(F16="","",VLOOKUP(F16, 科目編集!$C$8:$D$22,2,FALSE))</f>
        <v/>
      </c>
      <c r="K16" s="6" t="str">
        <f t="shared" si="1"/>
        <v/>
      </c>
    </row>
    <row r="17" spans="2:11" x14ac:dyDescent="0.35">
      <c r="B17" s="7"/>
      <c r="C17" s="6"/>
      <c r="D17" s="8"/>
      <c r="E17" s="8"/>
      <c r="F17" s="8"/>
      <c r="G17" s="9"/>
      <c r="H17" s="8" t="str">
        <f>IF(D17="","",VLOOKUP(D17, 科目編集!$A$4:$B$5,2,FALSE))</f>
        <v/>
      </c>
      <c r="I17" s="8" t="str">
        <f>IF(E17="","",VLOOKUP(E17, 科目編集!$A$8:$B$77,2,FALSE))</f>
        <v/>
      </c>
      <c r="J17" s="8" t="str">
        <f>IF(F17="","",VLOOKUP(F17, 科目編集!$C$8:$D$22,2,FALSE))</f>
        <v/>
      </c>
      <c r="K17" s="6" t="str">
        <f t="shared" si="1"/>
        <v/>
      </c>
    </row>
    <row r="18" spans="2:11" x14ac:dyDescent="0.35">
      <c r="B18" s="7"/>
      <c r="C18" s="6"/>
      <c r="D18" s="8"/>
      <c r="E18" s="8"/>
      <c r="F18" s="8"/>
      <c r="G18" s="9"/>
      <c r="H18" s="8" t="str">
        <f>IF(D18="","",VLOOKUP(D18, 科目編集!$A$4:$B$5,2,FALSE))</f>
        <v/>
      </c>
      <c r="I18" s="8" t="str">
        <f>IF(E18="","",VLOOKUP(E18, 科目編集!$A$8:$B$77,2,FALSE))</f>
        <v/>
      </c>
      <c r="J18" s="8" t="str">
        <f>IF(F18="","",VLOOKUP(F18, 科目編集!$C$8:$D$22,2,FALSE))</f>
        <v/>
      </c>
      <c r="K18" s="6" t="str">
        <f t="shared" si="1"/>
        <v/>
      </c>
    </row>
    <row r="19" spans="2:11" x14ac:dyDescent="0.35">
      <c r="B19" s="7"/>
      <c r="C19" s="6"/>
      <c r="D19" s="8"/>
      <c r="E19" s="8"/>
      <c r="F19" s="8"/>
      <c r="G19" s="9"/>
      <c r="H19" s="8" t="str">
        <f>IF(D19="","",VLOOKUP(D19, 科目編集!$A$4:$B$5,2,FALSE))</f>
        <v/>
      </c>
      <c r="I19" s="8" t="str">
        <f>IF(E19="","",VLOOKUP(E19, 科目編集!$A$8:$B$77,2,FALSE))</f>
        <v/>
      </c>
      <c r="J19" s="8" t="str">
        <f>IF(F19="","",VLOOKUP(F19, 科目編集!$C$8:$D$22,2,FALSE))</f>
        <v/>
      </c>
      <c r="K19" s="6" t="str">
        <f t="shared" si="1"/>
        <v/>
      </c>
    </row>
    <row r="20" spans="2:11" x14ac:dyDescent="0.35">
      <c r="B20" s="7"/>
      <c r="C20" s="6"/>
      <c r="D20" s="8"/>
      <c r="E20" s="8"/>
      <c r="F20" s="8"/>
      <c r="G20" s="9"/>
      <c r="H20" s="8" t="str">
        <f>IF(D20="","",VLOOKUP(D20, 科目編集!$A$4:$B$5,2,FALSE))</f>
        <v/>
      </c>
      <c r="I20" s="8" t="str">
        <f>IF(E20="","",VLOOKUP(E20, 科目編集!$A$8:$B$77,2,FALSE))</f>
        <v/>
      </c>
      <c r="J20" s="8" t="str">
        <f>IF(F20="","",VLOOKUP(F20, 科目編集!$C$8:$D$22,2,FALSE))</f>
        <v/>
      </c>
      <c r="K20" s="6" t="str">
        <f t="shared" si="1"/>
        <v/>
      </c>
    </row>
    <row r="21" spans="2:11" x14ac:dyDescent="0.35">
      <c r="B21" s="7"/>
      <c r="C21" s="6"/>
      <c r="D21" s="8"/>
      <c r="E21" s="8"/>
      <c r="F21" s="8"/>
      <c r="G21" s="9"/>
      <c r="H21" s="8" t="str">
        <f>IF(D21="","",VLOOKUP(D21, 科目編集!$A$4:$B$5,2,FALSE))</f>
        <v/>
      </c>
      <c r="I21" s="8" t="str">
        <f>IF(E21="","",VLOOKUP(E21, 科目編集!$A$8:$B$77,2,FALSE))</f>
        <v/>
      </c>
      <c r="J21" s="8" t="str">
        <f>IF(F21="","",VLOOKUP(F21, 科目編集!$C$8:$D$22,2,FALSE))</f>
        <v/>
      </c>
      <c r="K21" s="6" t="str">
        <f t="shared" si="1"/>
        <v/>
      </c>
    </row>
    <row r="22" spans="2:11" x14ac:dyDescent="0.35">
      <c r="B22" s="7"/>
      <c r="C22" s="6"/>
      <c r="D22" s="8"/>
      <c r="E22" s="8"/>
      <c r="F22" s="8"/>
      <c r="G22" s="9"/>
      <c r="H22" s="8" t="str">
        <f>IF(D22="","",VLOOKUP(D22, 科目編集!$A$4:$B$5,2,FALSE))</f>
        <v/>
      </c>
      <c r="I22" s="8" t="str">
        <f>IF(E22="","",VLOOKUP(E22, 科目編集!$A$8:$B$77,2,FALSE))</f>
        <v/>
      </c>
      <c r="J22" s="8" t="str">
        <f>IF(F22="","",VLOOKUP(F22, 科目編集!$C$8:$D$22,2,FALSE))</f>
        <v/>
      </c>
      <c r="K22" s="6" t="str">
        <f t="shared" si="1"/>
        <v/>
      </c>
    </row>
    <row r="23" spans="2:11" x14ac:dyDescent="0.35">
      <c r="B23" s="7"/>
      <c r="C23" s="6"/>
      <c r="D23" s="8"/>
      <c r="E23" s="8"/>
      <c r="F23" s="8"/>
      <c r="G23" s="9"/>
      <c r="H23" s="8" t="str">
        <f>IF(D23="","",VLOOKUP(D23, 科目編集!$A$4:$B$5,2,FALSE))</f>
        <v/>
      </c>
      <c r="I23" s="8" t="str">
        <f>IF(E23="","",VLOOKUP(E23, 科目編集!$A$8:$B$77,2,FALSE))</f>
        <v/>
      </c>
      <c r="J23" s="8" t="str">
        <f>IF(F23="","",VLOOKUP(F23, 科目編集!$C$8:$D$22,2,FALSE))</f>
        <v/>
      </c>
      <c r="K23" s="6" t="str">
        <f t="shared" si="1"/>
        <v/>
      </c>
    </row>
    <row r="24" spans="2:11" x14ac:dyDescent="0.35">
      <c r="B24" s="7"/>
      <c r="C24" s="6"/>
      <c r="D24" s="8"/>
      <c r="E24" s="8"/>
      <c r="F24" s="8"/>
      <c r="G24" s="9"/>
      <c r="H24" s="8" t="str">
        <f>IF(D24="","",VLOOKUP(D24, 科目編集!$A$4:$B$5,2,FALSE))</f>
        <v/>
      </c>
      <c r="I24" s="8" t="str">
        <f>IF(E24="","",VLOOKUP(E24, 科目編集!$A$8:$B$77,2,FALSE))</f>
        <v/>
      </c>
      <c r="J24" s="8" t="str">
        <f>IF(F24="","",VLOOKUP(F24, 科目編集!$C$8:$D$22,2,FALSE))</f>
        <v/>
      </c>
      <c r="K24" s="6" t="str">
        <f t="shared" si="1"/>
        <v/>
      </c>
    </row>
    <row r="25" spans="2:11" x14ac:dyDescent="0.35">
      <c r="B25" s="7"/>
      <c r="C25" s="6"/>
      <c r="D25" s="8"/>
      <c r="E25" s="8"/>
      <c r="F25" s="8"/>
      <c r="G25" s="9"/>
      <c r="H25" s="8" t="str">
        <f>IF(D25="","",VLOOKUP(D25, 科目編集!$A$4:$B$5,2,FALSE))</f>
        <v/>
      </c>
      <c r="I25" s="8" t="str">
        <f>IF(E25="","",VLOOKUP(E25, 科目編集!$A$8:$B$77,2,FALSE))</f>
        <v/>
      </c>
      <c r="J25" s="8" t="str">
        <f>IF(F25="","",VLOOKUP(F25, 科目編集!$C$8:$D$22,2,FALSE))</f>
        <v/>
      </c>
      <c r="K25" s="6" t="str">
        <f t="shared" si="1"/>
        <v/>
      </c>
    </row>
    <row r="26" spans="2:11" x14ac:dyDescent="0.35">
      <c r="B26" s="7"/>
      <c r="C26" s="6"/>
      <c r="D26" s="8"/>
      <c r="E26" s="8"/>
      <c r="F26" s="8"/>
      <c r="G26" s="9"/>
      <c r="H26" s="8" t="str">
        <f>IF(D26="","",VLOOKUP(D26, 科目編集!$A$4:$B$5,2,FALSE))</f>
        <v/>
      </c>
      <c r="I26" s="8" t="str">
        <f>IF(E26="","",VLOOKUP(E26, 科目編集!$A$8:$B$77,2,FALSE))</f>
        <v/>
      </c>
      <c r="J26" s="8" t="str">
        <f>IF(F26="","",VLOOKUP(F26, 科目編集!$C$8:$D$22,2,FALSE))</f>
        <v/>
      </c>
      <c r="K26" s="6" t="str">
        <f t="shared" si="1"/>
        <v/>
      </c>
    </row>
    <row r="27" spans="2:11" x14ac:dyDescent="0.35">
      <c r="B27" s="7"/>
      <c r="C27" s="6"/>
      <c r="D27" s="8"/>
      <c r="E27" s="8"/>
      <c r="F27" s="8"/>
      <c r="G27" s="9"/>
      <c r="H27" s="8" t="str">
        <f>IF(D27="","",VLOOKUP(D27, 科目編集!$A$4:$B$5,2,FALSE))</f>
        <v/>
      </c>
      <c r="I27" s="8" t="str">
        <f>IF(E27="","",VLOOKUP(E27, 科目編集!$A$8:$B$77,2,FALSE))</f>
        <v/>
      </c>
      <c r="J27" s="8" t="str">
        <f>IF(F27="","",VLOOKUP(F27, 科目編集!$C$8:$D$22,2,FALSE))</f>
        <v/>
      </c>
      <c r="K27" s="6" t="str">
        <f t="shared" si="1"/>
        <v/>
      </c>
    </row>
    <row r="28" spans="2:11" x14ac:dyDescent="0.35">
      <c r="B28" s="7"/>
      <c r="C28" s="6"/>
      <c r="D28" s="8"/>
      <c r="E28" s="8"/>
      <c r="F28" s="8"/>
      <c r="G28" s="9"/>
      <c r="H28" s="8" t="str">
        <f>IF(D28="","",VLOOKUP(D28, 科目編集!$A$4:$B$5,2,FALSE))</f>
        <v/>
      </c>
      <c r="I28" s="8" t="str">
        <f>IF(E28="","",VLOOKUP(E28, 科目編集!$A$8:$B$77,2,FALSE))</f>
        <v/>
      </c>
      <c r="J28" s="8" t="str">
        <f>IF(F28="","",VLOOKUP(F28, 科目編集!$C$8:$D$22,2,FALSE))</f>
        <v/>
      </c>
      <c r="K28" s="6" t="str">
        <f t="shared" si="1"/>
        <v/>
      </c>
    </row>
    <row r="29" spans="2:11" x14ac:dyDescent="0.35">
      <c r="B29" s="7"/>
      <c r="C29" s="6"/>
      <c r="D29" s="8"/>
      <c r="E29" s="8"/>
      <c r="F29" s="8"/>
      <c r="G29" s="9"/>
      <c r="H29" s="8" t="str">
        <f>IF(D29="","",VLOOKUP(D29, 科目編集!$A$4:$B$5,2,FALSE))</f>
        <v/>
      </c>
      <c r="I29" s="8" t="str">
        <f>IF(E29="","",VLOOKUP(E29, 科目編集!$A$8:$B$77,2,FALSE))</f>
        <v/>
      </c>
      <c r="J29" s="8" t="str">
        <f>IF(F29="","",VLOOKUP(F29, 科目編集!$C$8:$D$22,2,FALSE))</f>
        <v/>
      </c>
      <c r="K29" s="6" t="str">
        <f t="shared" si="1"/>
        <v/>
      </c>
    </row>
    <row r="30" spans="2:11" x14ac:dyDescent="0.35">
      <c r="B30" s="7"/>
      <c r="C30" s="6"/>
      <c r="D30" s="8"/>
      <c r="E30" s="8"/>
      <c r="F30" s="8"/>
      <c r="G30" s="9"/>
      <c r="H30" s="8" t="str">
        <f>IF(D30="","",VLOOKUP(D30, 科目編集!$A$4:$B$5,2,FALSE))</f>
        <v/>
      </c>
      <c r="I30" s="8" t="str">
        <f>IF(E30="","",VLOOKUP(E30, 科目編集!$A$8:$B$77,2,FALSE))</f>
        <v/>
      </c>
      <c r="J30" s="8" t="str">
        <f>IF(F30="","",VLOOKUP(F30, 科目編集!$C$8:$D$22,2,FALSE))</f>
        <v/>
      </c>
      <c r="K30" s="6" t="str">
        <f t="shared" si="1"/>
        <v/>
      </c>
    </row>
    <row r="31" spans="2:11" x14ac:dyDescent="0.35">
      <c r="B31" s="7"/>
      <c r="C31" s="6"/>
      <c r="D31" s="8"/>
      <c r="E31" s="8"/>
      <c r="F31" s="8"/>
      <c r="G31" s="9"/>
      <c r="H31" s="8" t="str">
        <f>IF(D31="","",VLOOKUP(D31, 科目編集!$A$4:$B$5,2,FALSE))</f>
        <v/>
      </c>
      <c r="I31" s="8" t="str">
        <f>IF(E31="","",VLOOKUP(E31, 科目編集!$A$8:$B$77,2,FALSE))</f>
        <v/>
      </c>
      <c r="J31" s="8" t="str">
        <f>IF(F31="","",VLOOKUP(F31, 科目編集!$C$8:$D$22,2,FALSE))</f>
        <v/>
      </c>
      <c r="K31" s="6" t="str">
        <f t="shared" si="1"/>
        <v/>
      </c>
    </row>
    <row r="32" spans="2:11" x14ac:dyDescent="0.35">
      <c r="B32" s="7"/>
      <c r="C32" s="6"/>
      <c r="D32" s="8"/>
      <c r="E32" s="8"/>
      <c r="F32" s="8"/>
      <c r="G32" s="9"/>
      <c r="H32" s="8" t="str">
        <f>IF(D32="","",VLOOKUP(D32, 科目編集!$A$4:$B$5,2,FALSE))</f>
        <v/>
      </c>
      <c r="I32" s="8" t="str">
        <f>IF(E32="","",VLOOKUP(E32, 科目編集!$A$8:$B$77,2,FALSE))</f>
        <v/>
      </c>
      <c r="J32" s="8" t="str">
        <f>IF(F32="","",VLOOKUP(F32, 科目編集!$C$8:$D$22,2,FALSE))</f>
        <v/>
      </c>
      <c r="K32" s="6" t="str">
        <f t="shared" si="1"/>
        <v/>
      </c>
    </row>
    <row r="33" spans="8:11" x14ac:dyDescent="0.35">
      <c r="H33" s="3" t="str">
        <f>IF(D33="","",VLOOKUP(D33, 科目編集!$A$4:$B$5,2,FALSE))</f>
        <v/>
      </c>
      <c r="I33" s="3" t="str">
        <f>IF(E33="","",VLOOKUP(E33, 科目編集!$A$8:$B$77,2,FALSE))</f>
        <v/>
      </c>
      <c r="J33" s="3" t="str">
        <f>IF(F33="","",VLOOKUP(F33, 科目編集!$C$8:$D$22,2,FALSE))</f>
        <v/>
      </c>
      <c r="K33" s="5" t="str">
        <f t="shared" si="0"/>
        <v/>
      </c>
    </row>
    <row r="34" spans="8:11" x14ac:dyDescent="0.35">
      <c r="K34" s="5"/>
    </row>
    <row r="35" spans="8:11" x14ac:dyDescent="0.35">
      <c r="K35" s="5"/>
    </row>
    <row r="36" spans="8:11" x14ac:dyDescent="0.35">
      <c r="K36" s="5"/>
    </row>
    <row r="37" spans="8:11" x14ac:dyDescent="0.35">
      <c r="K37" s="5"/>
    </row>
    <row r="38" spans="8:11" x14ac:dyDescent="0.35">
      <c r="K38" s="5"/>
    </row>
    <row r="39" spans="8:11" x14ac:dyDescent="0.35">
      <c r="K39" s="5"/>
    </row>
    <row r="40" spans="8:11" x14ac:dyDescent="0.35">
      <c r="K40" s="5"/>
    </row>
    <row r="41" spans="8:11" x14ac:dyDescent="0.35">
      <c r="K41" s="5"/>
    </row>
    <row r="42" spans="8:11" x14ac:dyDescent="0.35">
      <c r="K42" s="5"/>
    </row>
    <row r="43" spans="8:11" x14ac:dyDescent="0.35">
      <c r="K43" s="5"/>
    </row>
    <row r="44" spans="8:11" x14ac:dyDescent="0.35">
      <c r="K44" s="5"/>
    </row>
    <row r="45" spans="8:11" x14ac:dyDescent="0.35">
      <c r="K45" s="5"/>
    </row>
    <row r="46" spans="8:11" x14ac:dyDescent="0.35">
      <c r="K46" s="5"/>
    </row>
    <row r="47" spans="8:11" x14ac:dyDescent="0.35">
      <c r="K47" s="5"/>
    </row>
    <row r="48" spans="8:11" x14ac:dyDescent="0.35">
      <c r="K48" s="5"/>
    </row>
    <row r="49" spans="11:11" x14ac:dyDescent="0.35">
      <c r="K49" s="5"/>
    </row>
    <row r="50" spans="11:11" x14ac:dyDescent="0.35">
      <c r="K50" s="5"/>
    </row>
    <row r="51" spans="11:11" x14ac:dyDescent="0.35">
      <c r="K51" s="5"/>
    </row>
    <row r="52" spans="11:11" x14ac:dyDescent="0.35">
      <c r="K52" s="5"/>
    </row>
    <row r="53" spans="11:11" x14ac:dyDescent="0.35">
      <c r="K53" s="5"/>
    </row>
    <row r="54" spans="11:11" x14ac:dyDescent="0.35">
      <c r="K54" s="5"/>
    </row>
    <row r="55" spans="11:11" x14ac:dyDescent="0.35">
      <c r="K55" s="5"/>
    </row>
    <row r="56" spans="11:11" x14ac:dyDescent="0.35">
      <c r="K56" s="5"/>
    </row>
    <row r="57" spans="11:11" x14ac:dyDescent="0.35">
      <c r="K57" s="5"/>
    </row>
    <row r="58" spans="11:11" x14ac:dyDescent="0.35">
      <c r="K58" s="5"/>
    </row>
    <row r="59" spans="11:11" x14ac:dyDescent="0.35">
      <c r="K59" s="5"/>
    </row>
    <row r="60" spans="11:11" x14ac:dyDescent="0.35">
      <c r="K60" s="5"/>
    </row>
    <row r="61" spans="11:11" x14ac:dyDescent="0.35">
      <c r="K61" s="5"/>
    </row>
    <row r="62" spans="11:11" x14ac:dyDescent="0.35">
      <c r="K62" s="5"/>
    </row>
    <row r="63" spans="11:11" x14ac:dyDescent="0.35">
      <c r="K63" s="5"/>
    </row>
    <row r="64" spans="11:11" x14ac:dyDescent="0.35">
      <c r="K64" s="5"/>
    </row>
    <row r="65" spans="11:11" x14ac:dyDescent="0.35">
      <c r="K65" s="5"/>
    </row>
    <row r="66" spans="11:11" x14ac:dyDescent="0.35">
      <c r="K66" s="5"/>
    </row>
    <row r="67" spans="11:11" x14ac:dyDescent="0.35">
      <c r="K67" s="5"/>
    </row>
    <row r="68" spans="11:11" x14ac:dyDescent="0.35">
      <c r="K68" s="5"/>
    </row>
    <row r="69" spans="11:11" x14ac:dyDescent="0.35">
      <c r="K69" s="5"/>
    </row>
    <row r="70" spans="11:11" x14ac:dyDescent="0.35">
      <c r="K70" s="5"/>
    </row>
    <row r="71" spans="11:11" x14ac:dyDescent="0.35">
      <c r="K71" s="5"/>
    </row>
    <row r="72" spans="11:11" x14ac:dyDescent="0.35">
      <c r="K72" s="5"/>
    </row>
    <row r="73" spans="11:11" x14ac:dyDescent="0.35">
      <c r="K73" s="5"/>
    </row>
    <row r="74" spans="11:11" x14ac:dyDescent="0.35">
      <c r="K74" s="5"/>
    </row>
    <row r="75" spans="11:11" x14ac:dyDescent="0.35">
      <c r="K75" s="5"/>
    </row>
    <row r="76" spans="11:11" x14ac:dyDescent="0.35">
      <c r="K76" s="5"/>
    </row>
    <row r="77" spans="11:11" x14ac:dyDescent="0.35">
      <c r="K77" s="5"/>
    </row>
    <row r="78" spans="11:11" x14ac:dyDescent="0.35">
      <c r="K78" s="5"/>
    </row>
    <row r="121" spans="7:7" x14ac:dyDescent="0.35">
      <c r="G121" s="3"/>
    </row>
  </sheetData>
  <mergeCells count="1">
    <mergeCell ref="D1:J1"/>
  </mergeCells>
  <phoneticPr fontId="1"/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800-000000000000}">
          <x14:formula1>
            <xm:f>科目編集!#REF!</xm:f>
          </x14:formula1>
          <xm:sqref>G4:G120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科目編集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 Win10</cp:lastModifiedBy>
  <cp:lastPrinted>2021-06-25T08:00:02Z</cp:lastPrinted>
  <dcterms:created xsi:type="dcterms:W3CDTF">2021-02-15T02:49:21Z</dcterms:created>
  <dcterms:modified xsi:type="dcterms:W3CDTF">2021-06-25T08:19:49Z</dcterms:modified>
</cp:coreProperties>
</file>