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"/>
    </mc:Choice>
  </mc:AlternateContent>
  <xr:revisionPtr revIDLastSave="0" documentId="13_ncr:1_{CD90D54D-5B8E-4EFF-A148-88FB587D253C}" xr6:coauthVersionLast="47" xr6:coauthVersionMax="47" xr10:uidLastSave="{00000000-0000-0000-0000-000000000000}"/>
  <bookViews>
    <workbookView xWindow="5700" yWindow="255" windowWidth="21255" windowHeight="14580" xr2:uid="{2A931C8A-C289-4465-B546-4692F5DBDE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13" i="1"/>
  <c r="D13" i="1"/>
  <c r="F13" i="1" s="1"/>
  <c r="E13" i="1"/>
  <c r="E12" i="1"/>
  <c r="D12" i="1"/>
  <c r="C12" i="1"/>
  <c r="E11" i="1"/>
  <c r="D11" i="1"/>
  <c r="F11" i="1" s="1"/>
  <c r="C11" i="1"/>
  <c r="F12" i="1" l="1"/>
</calcChain>
</file>

<file path=xl/sharedStrings.xml><?xml version="1.0" encoding="utf-8"?>
<sst xmlns="http://schemas.openxmlformats.org/spreadsheetml/2006/main" count="14" uniqueCount="14">
  <si>
    <t>借入先</t>
    <rPh sb="0" eb="2">
      <t>カリイレ</t>
    </rPh>
    <rPh sb="2" eb="3">
      <t>サキ</t>
    </rPh>
    <phoneticPr fontId="1"/>
  </si>
  <si>
    <t>借入日</t>
    <rPh sb="0" eb="2">
      <t>カリイレ</t>
    </rPh>
    <rPh sb="2" eb="3">
      <t>ビ</t>
    </rPh>
    <phoneticPr fontId="1"/>
  </si>
  <si>
    <t>返済回数</t>
    <rPh sb="0" eb="2">
      <t>ヘンサイ</t>
    </rPh>
    <rPh sb="2" eb="4">
      <t>カイスウ</t>
    </rPh>
    <phoneticPr fontId="1"/>
  </si>
  <si>
    <t>借入金額</t>
    <rPh sb="0" eb="2">
      <t>カリイレ</t>
    </rPh>
    <rPh sb="2" eb="4">
      <t>キンガク</t>
    </rPh>
    <phoneticPr fontId="1"/>
  </si>
  <si>
    <t>返済開始日</t>
    <rPh sb="0" eb="2">
      <t>ヘンサイ</t>
    </rPh>
    <rPh sb="2" eb="4">
      <t>カイシ</t>
    </rPh>
    <rPh sb="4" eb="5">
      <t>ビ</t>
    </rPh>
    <phoneticPr fontId="1"/>
  </si>
  <si>
    <t>年率</t>
    <rPh sb="0" eb="2">
      <t>ネンリツ</t>
    </rPh>
    <phoneticPr fontId="1"/>
  </si>
  <si>
    <t>回数</t>
    <rPh sb="0" eb="2">
      <t>カイスウ</t>
    </rPh>
    <phoneticPr fontId="1"/>
  </si>
  <si>
    <t>返済年月</t>
    <rPh sb="0" eb="2">
      <t>ヘンサイ</t>
    </rPh>
    <rPh sb="2" eb="4">
      <t>ネンゲツ</t>
    </rPh>
    <phoneticPr fontId="1"/>
  </si>
  <si>
    <t>借入金残高</t>
    <rPh sb="0" eb="2">
      <t>カリイレ</t>
    </rPh>
    <rPh sb="2" eb="3">
      <t>キン</t>
    </rPh>
    <rPh sb="3" eb="5">
      <t>ザンダカ</t>
    </rPh>
    <phoneticPr fontId="1"/>
  </si>
  <si>
    <t>返済計画書（元利均等返済 固定金利）</t>
    <rPh sb="0" eb="2">
      <t>ヘンサイ</t>
    </rPh>
    <rPh sb="2" eb="4">
      <t>ケイカク</t>
    </rPh>
    <rPh sb="4" eb="5">
      <t>ショ</t>
    </rPh>
    <rPh sb="6" eb="10">
      <t>ガンリキントウ</t>
    </rPh>
    <rPh sb="10" eb="12">
      <t>ヘンサイ</t>
    </rPh>
    <rPh sb="13" eb="15">
      <t>コテイ</t>
    </rPh>
    <rPh sb="15" eb="17">
      <t>キンリ</t>
    </rPh>
    <phoneticPr fontId="1"/>
  </si>
  <si>
    <t>返済額合計</t>
    <rPh sb="0" eb="2">
      <t>ヘンサイ</t>
    </rPh>
    <rPh sb="2" eb="3">
      <t>ガク</t>
    </rPh>
    <rPh sb="3" eb="5">
      <t>ゴウケイ</t>
    </rPh>
    <phoneticPr fontId="1"/>
  </si>
  <si>
    <t>元金分</t>
    <rPh sb="0" eb="2">
      <t>ガンキン</t>
    </rPh>
    <rPh sb="2" eb="3">
      <t>ブン</t>
    </rPh>
    <phoneticPr fontId="1"/>
  </si>
  <si>
    <t>利息分</t>
    <rPh sb="0" eb="2">
      <t>リソク</t>
    </rPh>
    <rPh sb="2" eb="3">
      <t>ブン</t>
    </rPh>
    <phoneticPr fontId="1"/>
  </si>
  <si>
    <t>〇〇〇〇銀行</t>
    <rPh sb="4" eb="6">
      <t>ギンコウ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</si>
</sst>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m"/>
    <numFmt numFmtId="177" formatCode="#,##0_ "/>
    <numFmt numFmtId="178" formatCode="#,##0_ &quot;円&quot;"/>
    <numFmt numFmtId="179" formatCode="0_ &quot;回&quot;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31" fontId="0" fillId="0" borderId="2" xfId="0" applyNumberFormat="1" applyBorder="1" applyAlignment="1">
      <alignment horizontal="right" vertical="center"/>
    </xf>
    <xf numFmtId="31" fontId="0" fillId="0" borderId="3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10" fontId="0" fillId="0" borderId="2" xfId="0" applyNumberFormat="1" applyBorder="1" applyAlignment="1">
      <alignment horizontal="right" vertical="center"/>
    </xf>
    <xf numFmtId="10" fontId="0" fillId="0" borderId="3" xfId="0" applyNumberForma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7" fontId="0" fillId="0" borderId="4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7" fontId="0" fillId="0" borderId="5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A091D-3DE7-4A97-8F4E-09751123CF32}">
  <dimension ref="A1:F126"/>
  <sheetViews>
    <sheetView tabSelected="1" workbookViewId="0">
      <selection sqref="A1:F1"/>
    </sheetView>
  </sheetViews>
  <sheetFormatPr defaultRowHeight="18.75" x14ac:dyDescent="0.4"/>
  <cols>
    <col min="1" max="6" width="14.875" customWidth="1"/>
  </cols>
  <sheetData>
    <row r="1" spans="1:6" ht="25.5" x14ac:dyDescent="0.4">
      <c r="A1" s="14" t="s">
        <v>9</v>
      </c>
      <c r="B1" s="14"/>
      <c r="C1" s="14"/>
      <c r="D1" s="14"/>
      <c r="E1" s="14"/>
      <c r="F1" s="14"/>
    </row>
    <row r="3" spans="1:6" x14ac:dyDescent="0.4">
      <c r="A3" s="3" t="s">
        <v>0</v>
      </c>
      <c r="B3" s="12" t="s">
        <v>13</v>
      </c>
      <c r="C3" s="13"/>
    </row>
    <row r="4" spans="1:6" x14ac:dyDescent="0.4">
      <c r="A4" s="3" t="s">
        <v>1</v>
      </c>
      <c r="B4" s="4">
        <v>44166</v>
      </c>
      <c r="C4" s="5"/>
    </row>
    <row r="5" spans="1:6" x14ac:dyDescent="0.4">
      <c r="A5" s="3" t="s">
        <v>3</v>
      </c>
      <c r="B5" s="10">
        <v>10000000</v>
      </c>
      <c r="C5" s="11"/>
    </row>
    <row r="6" spans="1:6" x14ac:dyDescent="0.4">
      <c r="A6" s="3" t="s">
        <v>4</v>
      </c>
      <c r="B6" s="4">
        <v>44206</v>
      </c>
      <c r="C6" s="5"/>
    </row>
    <row r="7" spans="1:6" x14ac:dyDescent="0.4">
      <c r="A7" s="3" t="s">
        <v>2</v>
      </c>
      <c r="B7" s="6">
        <v>32</v>
      </c>
      <c r="C7" s="7"/>
    </row>
    <row r="8" spans="1:6" x14ac:dyDescent="0.4">
      <c r="A8" s="3" t="s">
        <v>5</v>
      </c>
      <c r="B8" s="8">
        <v>0.03</v>
      </c>
      <c r="C8" s="9"/>
    </row>
    <row r="10" spans="1:6" x14ac:dyDescent="0.4">
      <c r="A10" s="2" t="s">
        <v>6</v>
      </c>
      <c r="B10" s="2" t="s">
        <v>7</v>
      </c>
      <c r="C10" s="2" t="s">
        <v>10</v>
      </c>
      <c r="D10" s="2" t="s">
        <v>11</v>
      </c>
      <c r="E10" s="2" t="s">
        <v>12</v>
      </c>
      <c r="F10" s="2" t="s">
        <v>8</v>
      </c>
    </row>
    <row r="11" spans="1:6" x14ac:dyDescent="0.4">
      <c r="A11" s="15">
        <v>1</v>
      </c>
      <c r="B11" s="16">
        <v>44197</v>
      </c>
      <c r="C11" s="17">
        <f>PMT($B$8/12,$B$7,-$B$5)</f>
        <v>325556.90341400477</v>
      </c>
      <c r="D11" s="17">
        <f>PPMT($B$8/12,A11,$B$7,-$B$5)</f>
        <v>300556.90341400477</v>
      </c>
      <c r="E11" s="17">
        <f>(IPMT($B$8/12,A11,$B$7,-$B$5))</f>
        <v>25000</v>
      </c>
      <c r="F11" s="17">
        <f>B5-D11</f>
        <v>9699443.0965859946</v>
      </c>
    </row>
    <row r="12" spans="1:6" x14ac:dyDescent="0.4">
      <c r="A12" s="18">
        <v>2</v>
      </c>
      <c r="B12" s="19">
        <v>44228</v>
      </c>
      <c r="C12" s="20">
        <f>PMT($B$8/12,$B$7,-$B$5)</f>
        <v>325556.90341400477</v>
      </c>
      <c r="D12" s="20">
        <f>PPMT($B$8/12,A12,$B$7,-$B$5)</f>
        <v>301308.29567253974</v>
      </c>
      <c r="E12" s="20">
        <f>(IPMT($B$8/12,A12,$B$7,-$B$5))</f>
        <v>24248.607741464988</v>
      </c>
      <c r="F12" s="20">
        <f>F11-D12</f>
        <v>9398134.800913455</v>
      </c>
    </row>
    <row r="13" spans="1:6" x14ac:dyDescent="0.4">
      <c r="A13" s="18">
        <v>3</v>
      </c>
      <c r="B13" s="19">
        <v>44256</v>
      </c>
      <c r="C13" s="20">
        <f>PMT($B$8/12,$B$7,-$B$5)</f>
        <v>325556.90341400477</v>
      </c>
      <c r="D13" s="20">
        <f>PPMT($B$8/12,A13,$B$7,-$B$5)</f>
        <v>302061.56641172111</v>
      </c>
      <c r="E13" s="20">
        <f>(IPMT($B$8/12,A13,$B$7,-$B$5))</f>
        <v>23495.337002283639</v>
      </c>
      <c r="F13" s="20">
        <f>F12-D13</f>
        <v>9096073.2345017344</v>
      </c>
    </row>
    <row r="14" spans="1:6" x14ac:dyDescent="0.4">
      <c r="A14" s="18">
        <v>4</v>
      </c>
      <c r="B14" s="19">
        <v>44287</v>
      </c>
      <c r="C14" s="20">
        <f t="shared" ref="C14:C42" si="0">PMT($B$8/12,$B$7,-$B$5)</f>
        <v>325556.90341400477</v>
      </c>
      <c r="D14" s="20">
        <f t="shared" ref="D14:D42" si="1">PPMT($B$8/12,A14,$B$7,-$B$5)</f>
        <v>302816.72032775043</v>
      </c>
      <c r="E14" s="20">
        <f t="shared" ref="E14:E42" si="2">(IPMT($B$8/12,A14,$B$7,-$B$5))</f>
        <v>22740.183086254336</v>
      </c>
      <c r="F14" s="20">
        <f t="shared" ref="F14:F42" si="3">F13-D14</f>
        <v>8793256.5141739845</v>
      </c>
    </row>
    <row r="15" spans="1:6" x14ac:dyDescent="0.4">
      <c r="A15" s="18">
        <v>5</v>
      </c>
      <c r="B15" s="19">
        <v>44317</v>
      </c>
      <c r="C15" s="20">
        <f t="shared" si="0"/>
        <v>325556.90341400477</v>
      </c>
      <c r="D15" s="20">
        <f t="shared" si="1"/>
        <v>303573.76212856977</v>
      </c>
      <c r="E15" s="20">
        <f t="shared" si="2"/>
        <v>21983.141285434958</v>
      </c>
      <c r="F15" s="20">
        <f t="shared" si="3"/>
        <v>8489682.7520454153</v>
      </c>
    </row>
    <row r="16" spans="1:6" x14ac:dyDescent="0.4">
      <c r="A16" s="18">
        <v>6</v>
      </c>
      <c r="B16" s="19">
        <v>44348</v>
      </c>
      <c r="C16" s="20">
        <f t="shared" si="0"/>
        <v>325556.90341400477</v>
      </c>
      <c r="D16" s="20">
        <f t="shared" si="1"/>
        <v>304332.69653389126</v>
      </c>
      <c r="E16" s="20">
        <f t="shared" si="2"/>
        <v>21224.206880113539</v>
      </c>
      <c r="F16" s="20">
        <f t="shared" si="3"/>
        <v>8185350.055511524</v>
      </c>
    </row>
    <row r="17" spans="1:6" x14ac:dyDescent="0.4">
      <c r="A17" s="18">
        <v>7</v>
      </c>
      <c r="B17" s="19">
        <v>44378</v>
      </c>
      <c r="C17" s="20">
        <f t="shared" si="0"/>
        <v>325556.90341400477</v>
      </c>
      <c r="D17" s="20">
        <f t="shared" si="1"/>
        <v>305093.52827522595</v>
      </c>
      <c r="E17" s="20">
        <f t="shared" si="2"/>
        <v>20463.375138778807</v>
      </c>
      <c r="F17" s="20">
        <f t="shared" si="3"/>
        <v>7880256.5272362977</v>
      </c>
    </row>
    <row r="18" spans="1:6" x14ac:dyDescent="0.4">
      <c r="A18" s="18">
        <v>8</v>
      </c>
      <c r="B18" s="19">
        <v>44409</v>
      </c>
      <c r="C18" s="20">
        <f t="shared" si="0"/>
        <v>325556.90341400477</v>
      </c>
      <c r="D18" s="20">
        <f t="shared" si="1"/>
        <v>305856.26209591399</v>
      </c>
      <c r="E18" s="20">
        <f t="shared" si="2"/>
        <v>19700.641318090744</v>
      </c>
      <c r="F18" s="20">
        <f t="shared" si="3"/>
        <v>7574400.2651403835</v>
      </c>
    </row>
    <row r="19" spans="1:6" x14ac:dyDescent="0.4">
      <c r="A19" s="18">
        <v>9</v>
      </c>
      <c r="B19" s="19">
        <v>44440</v>
      </c>
      <c r="C19" s="20">
        <f t="shared" si="0"/>
        <v>325556.90341400477</v>
      </c>
      <c r="D19" s="20">
        <f t="shared" si="1"/>
        <v>306620.9027511538</v>
      </c>
      <c r="E19" s="20">
        <f t="shared" si="2"/>
        <v>18936.000662850958</v>
      </c>
      <c r="F19" s="20">
        <f t="shared" si="3"/>
        <v>7267779.3623892292</v>
      </c>
    </row>
    <row r="20" spans="1:6" x14ac:dyDescent="0.4">
      <c r="A20" s="18">
        <v>10</v>
      </c>
      <c r="B20" s="19">
        <v>44470</v>
      </c>
      <c r="C20" s="20">
        <f t="shared" si="0"/>
        <v>325556.90341400477</v>
      </c>
      <c r="D20" s="20">
        <f t="shared" si="1"/>
        <v>307387.45500803168</v>
      </c>
      <c r="E20" s="20">
        <f t="shared" si="2"/>
        <v>18169.448405973075</v>
      </c>
      <c r="F20" s="20">
        <f t="shared" si="3"/>
        <v>6960391.9073811974</v>
      </c>
    </row>
    <row r="21" spans="1:6" x14ac:dyDescent="0.4">
      <c r="A21" s="18">
        <v>11</v>
      </c>
      <c r="B21" s="19">
        <v>44501</v>
      </c>
      <c r="C21" s="20">
        <f t="shared" si="0"/>
        <v>325556.90341400477</v>
      </c>
      <c r="D21" s="20">
        <f t="shared" si="1"/>
        <v>308155.92364555178</v>
      </c>
      <c r="E21" s="20">
        <f t="shared" si="2"/>
        <v>17400.979768452991</v>
      </c>
      <c r="F21" s="20">
        <f t="shared" si="3"/>
        <v>6652235.9837356452</v>
      </c>
    </row>
    <row r="22" spans="1:6" x14ac:dyDescent="0.4">
      <c r="A22" s="18">
        <v>12</v>
      </c>
      <c r="B22" s="19">
        <v>44531</v>
      </c>
      <c r="C22" s="20">
        <f t="shared" si="0"/>
        <v>325556.90341400477</v>
      </c>
      <c r="D22" s="20">
        <f t="shared" si="1"/>
        <v>308926.31345466565</v>
      </c>
      <c r="E22" s="20">
        <f t="shared" si="2"/>
        <v>16630.589959339115</v>
      </c>
      <c r="F22" s="20">
        <f t="shared" si="3"/>
        <v>6343309.6702809799</v>
      </c>
    </row>
    <row r="23" spans="1:6" x14ac:dyDescent="0.4">
      <c r="A23" s="18">
        <v>13</v>
      </c>
      <c r="B23" s="19">
        <v>44562</v>
      </c>
      <c r="C23" s="20">
        <f t="shared" si="0"/>
        <v>325556.90341400477</v>
      </c>
      <c r="D23" s="20">
        <f t="shared" si="1"/>
        <v>309698.6292383023</v>
      </c>
      <c r="E23" s="20">
        <f t="shared" si="2"/>
        <v>15858.274175702451</v>
      </c>
      <c r="F23" s="20">
        <f t="shared" si="3"/>
        <v>6033611.0410426781</v>
      </c>
    </row>
    <row r="24" spans="1:6" x14ac:dyDescent="0.4">
      <c r="A24" s="18">
        <v>14</v>
      </c>
      <c r="B24" s="19">
        <v>44593</v>
      </c>
      <c r="C24" s="20">
        <f t="shared" si="0"/>
        <v>325556.90341400477</v>
      </c>
      <c r="D24" s="20">
        <f t="shared" si="1"/>
        <v>310472.87581139803</v>
      </c>
      <c r="E24" s="20">
        <f t="shared" si="2"/>
        <v>15084.027602606693</v>
      </c>
      <c r="F24" s="20">
        <f t="shared" si="3"/>
        <v>5723138.16523128</v>
      </c>
    </row>
    <row r="25" spans="1:6" x14ac:dyDescent="0.4">
      <c r="A25" s="18">
        <v>15</v>
      </c>
      <c r="B25" s="19">
        <v>44621</v>
      </c>
      <c r="C25" s="20">
        <f t="shared" si="0"/>
        <v>325556.90341400477</v>
      </c>
      <c r="D25" s="20">
        <f t="shared" si="1"/>
        <v>311249.05800092657</v>
      </c>
      <c r="E25" s="20">
        <f t="shared" si="2"/>
        <v>14307.845413078197</v>
      </c>
      <c r="F25" s="20">
        <f t="shared" si="3"/>
        <v>5411889.1072303532</v>
      </c>
    </row>
    <row r="26" spans="1:6" x14ac:dyDescent="0.4">
      <c r="A26" s="18">
        <v>16</v>
      </c>
      <c r="B26" s="19">
        <v>44652</v>
      </c>
      <c r="C26" s="20">
        <f t="shared" si="0"/>
        <v>325556.90341400477</v>
      </c>
      <c r="D26" s="20">
        <f t="shared" si="1"/>
        <v>312027.18064592889</v>
      </c>
      <c r="E26" s="20">
        <f t="shared" si="2"/>
        <v>13529.722768075882</v>
      </c>
      <c r="F26" s="20">
        <f t="shared" si="3"/>
        <v>5099861.9265844245</v>
      </c>
    </row>
    <row r="27" spans="1:6" x14ac:dyDescent="0.4">
      <c r="A27" s="18">
        <v>17</v>
      </c>
      <c r="B27" s="19">
        <v>44682</v>
      </c>
      <c r="C27" s="20">
        <f t="shared" si="0"/>
        <v>325556.90341400477</v>
      </c>
      <c r="D27" s="20">
        <f t="shared" si="1"/>
        <v>312807.24859754369</v>
      </c>
      <c r="E27" s="20">
        <f t="shared" si="2"/>
        <v>12749.654816461061</v>
      </c>
      <c r="F27" s="20">
        <f t="shared" si="3"/>
        <v>4787054.6779868808</v>
      </c>
    </row>
    <row r="28" spans="1:6" x14ac:dyDescent="0.4">
      <c r="A28" s="18">
        <v>18</v>
      </c>
      <c r="B28" s="19">
        <v>44713</v>
      </c>
      <c r="C28" s="20">
        <f t="shared" si="0"/>
        <v>325556.90341400477</v>
      </c>
      <c r="D28" s="20">
        <f t="shared" si="1"/>
        <v>313589.26671903755</v>
      </c>
      <c r="E28" s="20">
        <f t="shared" si="2"/>
        <v>11967.636694967199</v>
      </c>
      <c r="F28" s="20">
        <f t="shared" si="3"/>
        <v>4473465.4112678431</v>
      </c>
    </row>
    <row r="29" spans="1:6" x14ac:dyDescent="0.4">
      <c r="A29" s="18">
        <v>19</v>
      </c>
      <c r="B29" s="19">
        <v>44743</v>
      </c>
      <c r="C29" s="20">
        <f t="shared" si="0"/>
        <v>325556.90341400477</v>
      </c>
      <c r="D29" s="20">
        <f t="shared" si="1"/>
        <v>314373.23988583515</v>
      </c>
      <c r="E29" s="20">
        <f t="shared" si="2"/>
        <v>11183.663528169607</v>
      </c>
      <c r="F29" s="20">
        <f t="shared" si="3"/>
        <v>4159092.1713820081</v>
      </c>
    </row>
    <row r="30" spans="1:6" x14ac:dyDescent="0.4">
      <c r="A30" s="18">
        <v>20</v>
      </c>
      <c r="B30" s="19">
        <v>44774</v>
      </c>
      <c r="C30" s="20">
        <f t="shared" si="0"/>
        <v>325556.90341400477</v>
      </c>
      <c r="D30" s="20">
        <f t="shared" si="1"/>
        <v>315159.17298554973</v>
      </c>
      <c r="E30" s="20">
        <f t="shared" si="2"/>
        <v>10397.730428455017</v>
      </c>
      <c r="F30" s="20">
        <f t="shared" si="3"/>
        <v>3843932.9983964586</v>
      </c>
    </row>
    <row r="31" spans="1:6" x14ac:dyDescent="0.4">
      <c r="A31" s="18">
        <v>21</v>
      </c>
      <c r="B31" s="19">
        <v>44805</v>
      </c>
      <c r="C31" s="20">
        <f t="shared" si="0"/>
        <v>325556.90341400477</v>
      </c>
      <c r="D31" s="20">
        <f t="shared" si="1"/>
        <v>315947.07091801363</v>
      </c>
      <c r="E31" s="20">
        <f t="shared" si="2"/>
        <v>9609.8324959911442</v>
      </c>
      <c r="F31" s="20">
        <f t="shared" si="3"/>
        <v>3527985.9274784448</v>
      </c>
    </row>
    <row r="32" spans="1:6" x14ac:dyDescent="0.4">
      <c r="A32" s="18">
        <v>22</v>
      </c>
      <c r="B32" s="19">
        <v>44835</v>
      </c>
      <c r="C32" s="20">
        <f t="shared" si="0"/>
        <v>325556.90341400477</v>
      </c>
      <c r="D32" s="20">
        <f t="shared" si="1"/>
        <v>316736.93859530863</v>
      </c>
      <c r="E32" s="20">
        <f t="shared" si="2"/>
        <v>8819.9648186961094</v>
      </c>
      <c r="F32" s="20">
        <f t="shared" si="3"/>
        <v>3211248.9888831363</v>
      </c>
    </row>
    <row r="33" spans="1:6" x14ac:dyDescent="0.4">
      <c r="A33" s="18">
        <v>23</v>
      </c>
      <c r="B33" s="19">
        <v>44866</v>
      </c>
      <c r="C33" s="20">
        <f t="shared" si="0"/>
        <v>325556.90341400477</v>
      </c>
      <c r="D33" s="20">
        <f t="shared" si="1"/>
        <v>317528.7809417969</v>
      </c>
      <c r="E33" s="20">
        <f t="shared" si="2"/>
        <v>8028.1224722078387</v>
      </c>
      <c r="F33" s="20">
        <f t="shared" si="3"/>
        <v>2893720.2079413394</v>
      </c>
    </row>
    <row r="34" spans="1:6" x14ac:dyDescent="0.4">
      <c r="A34" s="18">
        <v>24</v>
      </c>
      <c r="B34" s="19">
        <v>44896</v>
      </c>
      <c r="C34" s="20">
        <f t="shared" si="0"/>
        <v>325556.90341400477</v>
      </c>
      <c r="D34" s="20">
        <f t="shared" si="1"/>
        <v>318322.60289415141</v>
      </c>
      <c r="E34" s="20">
        <f t="shared" si="2"/>
        <v>7234.3005198533438</v>
      </c>
      <c r="F34" s="20">
        <f t="shared" si="3"/>
        <v>2575397.6050471878</v>
      </c>
    </row>
    <row r="35" spans="1:6" x14ac:dyDescent="0.4">
      <c r="A35" s="18">
        <v>25</v>
      </c>
      <c r="B35" s="19">
        <v>44927</v>
      </c>
      <c r="C35" s="20">
        <f t="shared" si="0"/>
        <v>325556.90341400477</v>
      </c>
      <c r="D35" s="20">
        <f t="shared" si="1"/>
        <v>319118.40940138674</v>
      </c>
      <c r="E35" s="20">
        <f t="shared" si="2"/>
        <v>6438.4940126179672</v>
      </c>
      <c r="F35" s="20">
        <f t="shared" si="3"/>
        <v>2256279.1956458008</v>
      </c>
    </row>
    <row r="36" spans="1:6" x14ac:dyDescent="0.4">
      <c r="A36" s="18">
        <v>26</v>
      </c>
      <c r="B36" s="19">
        <v>44958</v>
      </c>
      <c r="C36" s="20">
        <f t="shared" si="0"/>
        <v>325556.90341400477</v>
      </c>
      <c r="D36" s="20">
        <f t="shared" si="1"/>
        <v>319916.20542489027</v>
      </c>
      <c r="E36" s="20">
        <f t="shared" si="2"/>
        <v>5640.6979891145011</v>
      </c>
      <c r="F36" s="20">
        <f t="shared" si="3"/>
        <v>1936362.9902209104</v>
      </c>
    </row>
    <row r="37" spans="1:6" x14ac:dyDescent="0.4">
      <c r="A37" s="18">
        <v>27</v>
      </c>
      <c r="B37" s="19">
        <v>44986</v>
      </c>
      <c r="C37" s="20">
        <f t="shared" si="0"/>
        <v>325556.90341400477</v>
      </c>
      <c r="D37" s="20">
        <f t="shared" si="1"/>
        <v>320715.99593845248</v>
      </c>
      <c r="E37" s="20">
        <f t="shared" si="2"/>
        <v>4840.9074755522752</v>
      </c>
      <c r="F37" s="20">
        <f t="shared" si="3"/>
        <v>1615646.994282458</v>
      </c>
    </row>
    <row r="38" spans="1:6" x14ac:dyDescent="0.4">
      <c r="A38" s="18">
        <v>28</v>
      </c>
      <c r="B38" s="19">
        <v>45017</v>
      </c>
      <c r="C38" s="20">
        <f t="shared" si="0"/>
        <v>325556.90341400477</v>
      </c>
      <c r="D38" s="20">
        <f t="shared" si="1"/>
        <v>321517.7859282986</v>
      </c>
      <c r="E38" s="20">
        <f t="shared" si="2"/>
        <v>4039.1174857061437</v>
      </c>
      <c r="F38" s="20">
        <f t="shared" si="3"/>
        <v>1294129.2083541593</v>
      </c>
    </row>
    <row r="39" spans="1:6" x14ac:dyDescent="0.4">
      <c r="A39" s="18">
        <v>29</v>
      </c>
      <c r="B39" s="19">
        <v>45047</v>
      </c>
      <c r="C39" s="20">
        <f t="shared" si="0"/>
        <v>325556.90341400477</v>
      </c>
      <c r="D39" s="20">
        <f t="shared" si="1"/>
        <v>322321.58039311937</v>
      </c>
      <c r="E39" s="20">
        <f t="shared" si="2"/>
        <v>3235.323020885397</v>
      </c>
      <c r="F39" s="20">
        <f t="shared" si="3"/>
        <v>971807.62796103989</v>
      </c>
    </row>
    <row r="40" spans="1:6" x14ac:dyDescent="0.4">
      <c r="A40" s="18">
        <v>30</v>
      </c>
      <c r="B40" s="19">
        <v>45078</v>
      </c>
      <c r="C40" s="20">
        <f t="shared" si="0"/>
        <v>325556.90341400477</v>
      </c>
      <c r="D40" s="20">
        <f t="shared" si="1"/>
        <v>323127.38434410217</v>
      </c>
      <c r="E40" s="20">
        <f t="shared" si="2"/>
        <v>2429.5190699025984</v>
      </c>
      <c r="F40" s="20">
        <f t="shared" si="3"/>
        <v>648680.24361693766</v>
      </c>
    </row>
    <row r="41" spans="1:6" x14ac:dyDescent="0.4">
      <c r="A41" s="18">
        <v>31</v>
      </c>
      <c r="B41" s="19">
        <v>45108</v>
      </c>
      <c r="C41" s="20">
        <f t="shared" si="0"/>
        <v>325556.90341400477</v>
      </c>
      <c r="D41" s="20">
        <f t="shared" si="1"/>
        <v>323935.20280496241</v>
      </c>
      <c r="E41" s="20">
        <f t="shared" si="2"/>
        <v>1621.7006090423431</v>
      </c>
      <c r="F41" s="20">
        <f t="shared" si="3"/>
        <v>324745.04081197525</v>
      </c>
    </row>
    <row r="42" spans="1:6" x14ac:dyDescent="0.4">
      <c r="A42" s="18">
        <v>32</v>
      </c>
      <c r="B42" s="19">
        <v>45139</v>
      </c>
      <c r="C42" s="20">
        <f t="shared" si="0"/>
        <v>325556.90341400477</v>
      </c>
      <c r="D42" s="20">
        <f t="shared" si="1"/>
        <v>324745.04081197485</v>
      </c>
      <c r="E42" s="20">
        <f t="shared" si="2"/>
        <v>811.86260202993708</v>
      </c>
      <c r="F42" s="20">
        <f t="shared" si="3"/>
        <v>0</v>
      </c>
    </row>
    <row r="43" spans="1:6" x14ac:dyDescent="0.4">
      <c r="A43" s="1"/>
    </row>
    <row r="44" spans="1:6" x14ac:dyDescent="0.4">
      <c r="A44" s="1"/>
    </row>
    <row r="45" spans="1:6" x14ac:dyDescent="0.4">
      <c r="A45" s="1"/>
    </row>
    <row r="46" spans="1:6" x14ac:dyDescent="0.4">
      <c r="A46" s="1"/>
    </row>
    <row r="47" spans="1:6" x14ac:dyDescent="0.4">
      <c r="A47" s="1"/>
    </row>
    <row r="48" spans="1:6" x14ac:dyDescent="0.4">
      <c r="A48" s="1"/>
    </row>
    <row r="49" spans="1:1" x14ac:dyDescent="0.4">
      <c r="A49" s="1"/>
    </row>
    <row r="50" spans="1:1" x14ac:dyDescent="0.4">
      <c r="A50" s="1"/>
    </row>
    <row r="51" spans="1:1" x14ac:dyDescent="0.4">
      <c r="A51" s="1"/>
    </row>
    <row r="52" spans="1:1" x14ac:dyDescent="0.4">
      <c r="A52" s="1"/>
    </row>
    <row r="53" spans="1:1" x14ac:dyDescent="0.4">
      <c r="A53" s="1"/>
    </row>
    <row r="54" spans="1:1" x14ac:dyDescent="0.4">
      <c r="A54" s="1"/>
    </row>
    <row r="55" spans="1:1" x14ac:dyDescent="0.4">
      <c r="A55" s="1"/>
    </row>
    <row r="56" spans="1:1" x14ac:dyDescent="0.4">
      <c r="A56" s="1"/>
    </row>
    <row r="57" spans="1:1" x14ac:dyDescent="0.4">
      <c r="A57" s="1"/>
    </row>
    <row r="58" spans="1:1" x14ac:dyDescent="0.4">
      <c r="A58" s="1"/>
    </row>
    <row r="59" spans="1:1" x14ac:dyDescent="0.4">
      <c r="A59" s="1"/>
    </row>
    <row r="60" spans="1:1" x14ac:dyDescent="0.4">
      <c r="A60" s="1"/>
    </row>
    <row r="61" spans="1:1" x14ac:dyDescent="0.4">
      <c r="A61" s="1"/>
    </row>
    <row r="62" spans="1:1" x14ac:dyDescent="0.4">
      <c r="A62" s="1"/>
    </row>
    <row r="63" spans="1:1" x14ac:dyDescent="0.4">
      <c r="A63" s="1"/>
    </row>
    <row r="64" spans="1:1" x14ac:dyDescent="0.4">
      <c r="A64" s="1"/>
    </row>
    <row r="65" spans="1:1" x14ac:dyDescent="0.4">
      <c r="A65" s="1"/>
    </row>
    <row r="66" spans="1:1" x14ac:dyDescent="0.4">
      <c r="A66" s="1"/>
    </row>
    <row r="67" spans="1:1" x14ac:dyDescent="0.4">
      <c r="A67" s="1"/>
    </row>
    <row r="68" spans="1:1" x14ac:dyDescent="0.4">
      <c r="A68" s="1"/>
    </row>
    <row r="69" spans="1:1" x14ac:dyDescent="0.4">
      <c r="A69" s="1"/>
    </row>
    <row r="70" spans="1:1" x14ac:dyDescent="0.4">
      <c r="A70" s="1"/>
    </row>
    <row r="71" spans="1:1" x14ac:dyDescent="0.4">
      <c r="A71" s="1"/>
    </row>
    <row r="72" spans="1:1" x14ac:dyDescent="0.4">
      <c r="A72" s="1"/>
    </row>
    <row r="73" spans="1:1" x14ac:dyDescent="0.4">
      <c r="A73" s="1"/>
    </row>
    <row r="74" spans="1:1" x14ac:dyDescent="0.4">
      <c r="A74" s="1"/>
    </row>
    <row r="75" spans="1:1" x14ac:dyDescent="0.4">
      <c r="A75" s="1"/>
    </row>
    <row r="76" spans="1:1" x14ac:dyDescent="0.4">
      <c r="A76" s="1"/>
    </row>
    <row r="77" spans="1:1" x14ac:dyDescent="0.4">
      <c r="A77" s="1"/>
    </row>
    <row r="78" spans="1:1" x14ac:dyDescent="0.4">
      <c r="A78" s="1"/>
    </row>
    <row r="79" spans="1:1" x14ac:dyDescent="0.4">
      <c r="A79" s="1"/>
    </row>
    <row r="80" spans="1:1" x14ac:dyDescent="0.4">
      <c r="A80" s="1"/>
    </row>
    <row r="81" spans="1:1" x14ac:dyDescent="0.4">
      <c r="A81" s="1"/>
    </row>
    <row r="82" spans="1:1" x14ac:dyDescent="0.4">
      <c r="A82" s="1"/>
    </row>
    <row r="83" spans="1:1" x14ac:dyDescent="0.4">
      <c r="A83" s="1"/>
    </row>
    <row r="84" spans="1:1" x14ac:dyDescent="0.4">
      <c r="A84" s="1"/>
    </row>
    <row r="85" spans="1:1" x14ac:dyDescent="0.4">
      <c r="A85" s="1"/>
    </row>
    <row r="86" spans="1:1" x14ac:dyDescent="0.4">
      <c r="A86" s="1"/>
    </row>
    <row r="87" spans="1:1" x14ac:dyDescent="0.4">
      <c r="A87" s="1"/>
    </row>
    <row r="88" spans="1:1" x14ac:dyDescent="0.4">
      <c r="A88" s="1"/>
    </row>
    <row r="89" spans="1:1" x14ac:dyDescent="0.4">
      <c r="A89" s="1"/>
    </row>
    <row r="90" spans="1:1" x14ac:dyDescent="0.4">
      <c r="A90" s="1"/>
    </row>
    <row r="91" spans="1:1" x14ac:dyDescent="0.4">
      <c r="A91" s="1"/>
    </row>
    <row r="92" spans="1:1" x14ac:dyDescent="0.4">
      <c r="A92" s="1"/>
    </row>
    <row r="93" spans="1:1" x14ac:dyDescent="0.4">
      <c r="A93" s="1"/>
    </row>
    <row r="94" spans="1:1" x14ac:dyDescent="0.4">
      <c r="A94" s="1"/>
    </row>
    <row r="95" spans="1:1" x14ac:dyDescent="0.4">
      <c r="A95" s="1"/>
    </row>
    <row r="96" spans="1:1" x14ac:dyDescent="0.4">
      <c r="A96" s="1"/>
    </row>
    <row r="97" spans="1:1" x14ac:dyDescent="0.4">
      <c r="A97" s="1"/>
    </row>
    <row r="98" spans="1:1" x14ac:dyDescent="0.4">
      <c r="A98" s="1"/>
    </row>
    <row r="99" spans="1:1" x14ac:dyDescent="0.4">
      <c r="A99" s="1"/>
    </row>
    <row r="100" spans="1:1" x14ac:dyDescent="0.4">
      <c r="A100" s="1"/>
    </row>
    <row r="101" spans="1:1" x14ac:dyDescent="0.4">
      <c r="A101" s="1"/>
    </row>
    <row r="102" spans="1:1" x14ac:dyDescent="0.4">
      <c r="A102" s="1"/>
    </row>
    <row r="103" spans="1:1" x14ac:dyDescent="0.4">
      <c r="A103" s="1"/>
    </row>
    <row r="104" spans="1:1" x14ac:dyDescent="0.4">
      <c r="A104" s="1"/>
    </row>
    <row r="105" spans="1:1" x14ac:dyDescent="0.4">
      <c r="A105" s="1"/>
    </row>
    <row r="106" spans="1:1" x14ac:dyDescent="0.4">
      <c r="A106" s="1"/>
    </row>
    <row r="107" spans="1:1" x14ac:dyDescent="0.4">
      <c r="A107" s="1"/>
    </row>
    <row r="108" spans="1:1" x14ac:dyDescent="0.4">
      <c r="A108" s="1"/>
    </row>
    <row r="109" spans="1:1" x14ac:dyDescent="0.4">
      <c r="A109" s="1"/>
    </row>
    <row r="110" spans="1:1" x14ac:dyDescent="0.4">
      <c r="A110" s="1"/>
    </row>
    <row r="111" spans="1:1" x14ac:dyDescent="0.4">
      <c r="A111" s="1"/>
    </row>
    <row r="112" spans="1:1" x14ac:dyDescent="0.4">
      <c r="A112" s="1"/>
    </row>
    <row r="113" spans="1:1" x14ac:dyDescent="0.4">
      <c r="A113" s="1"/>
    </row>
    <row r="114" spans="1:1" x14ac:dyDescent="0.4">
      <c r="A114" s="1"/>
    </row>
    <row r="115" spans="1:1" x14ac:dyDescent="0.4">
      <c r="A115" s="1"/>
    </row>
    <row r="116" spans="1:1" x14ac:dyDescent="0.4">
      <c r="A116" s="1"/>
    </row>
    <row r="117" spans="1:1" x14ac:dyDescent="0.4">
      <c r="A117" s="1"/>
    </row>
    <row r="118" spans="1:1" x14ac:dyDescent="0.4">
      <c r="A118" s="1"/>
    </row>
    <row r="119" spans="1:1" x14ac:dyDescent="0.4">
      <c r="A119" s="1"/>
    </row>
    <row r="120" spans="1:1" x14ac:dyDescent="0.4">
      <c r="A120" s="1"/>
    </row>
    <row r="121" spans="1:1" x14ac:dyDescent="0.4">
      <c r="A121" s="1"/>
    </row>
    <row r="122" spans="1:1" x14ac:dyDescent="0.4">
      <c r="A122" s="1"/>
    </row>
    <row r="123" spans="1:1" x14ac:dyDescent="0.4">
      <c r="A123" s="1"/>
    </row>
    <row r="124" spans="1:1" x14ac:dyDescent="0.4">
      <c r="A124" s="1"/>
    </row>
    <row r="125" spans="1:1" x14ac:dyDescent="0.4">
      <c r="A125" s="1"/>
    </row>
    <row r="126" spans="1:1" x14ac:dyDescent="0.4">
      <c r="A126" s="1"/>
    </row>
  </sheetData>
  <mergeCells count="7">
    <mergeCell ref="B3:C3"/>
    <mergeCell ref="A1:F1"/>
    <mergeCell ref="B6:C6"/>
    <mergeCell ref="B7:C7"/>
    <mergeCell ref="B8:C8"/>
    <mergeCell ref="B5:C5"/>
    <mergeCell ref="B4:C4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2022-01-04T07:48:44Z</cp:lastPrinted>
  <dcterms:created xsi:type="dcterms:W3CDTF">2022-01-04T05:36:14Z</dcterms:created>
  <dcterms:modified xsi:type="dcterms:W3CDTF">2022-01-04T09:00:50Z</dcterms:modified>
</cp:coreProperties>
</file>